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231"/>
  <workbookPr codeName="EstaPastaDeTrabalho" defaultThemeVersion="124226"/>
  <mc:AlternateContent xmlns:mc="http://schemas.openxmlformats.org/markup-compatibility/2006">
    <mc:Choice Requires="x15">
      <x15ac:absPath xmlns:x15ac="http://schemas.microsoft.com/office/spreadsheetml/2010/11/ac" url="S:\5268 - PBH Litorânea\Bruna\XLS\"/>
    </mc:Choice>
  </mc:AlternateContent>
  <xr:revisionPtr revIDLastSave="0" documentId="13_ncr:1_{5D0A2683-1266-492B-ADC3-15B4B73E0E05}" xr6:coauthVersionLast="40" xr6:coauthVersionMax="40" xr10:uidLastSave="{00000000-0000-0000-0000-000000000000}"/>
  <bookViews>
    <workbookView xWindow="-120" yWindow="-120" windowWidth="29040" windowHeight="15840" xr2:uid="{00000000-000D-0000-FFFF-FFFF00000000}"/>
  </bookViews>
  <sheets>
    <sheet name="Todos" sheetId="1" r:id="rId1"/>
    <sheet name="SemD6_D3" sheetId="9" r:id="rId2"/>
  </sheets>
  <definedNames>
    <definedName name="_xlnm.Print_Area" localSheetId="1">SemD6_D3!$A$1:$X$115</definedName>
    <definedName name="_xlnm.Print_Area" localSheetId="0">Todos!$A$1:$X$115</definedName>
    <definedName name="_xlnm.Print_Titles" localSheetId="1">SemD6_D3!$1:$2</definedName>
    <definedName name="_xlnm.Print_Titles" localSheetId="0">Todos!$1:$2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Y113" i="9" l="1"/>
  <c r="Y111" i="9"/>
  <c r="Y110" i="9"/>
  <c r="Y108" i="9"/>
  <c r="Y105" i="9"/>
  <c r="Y103" i="9"/>
  <c r="Y100" i="9"/>
  <c r="Y98" i="9"/>
  <c r="Y97" i="9"/>
  <c r="Y94" i="9"/>
  <c r="Y91" i="9"/>
  <c r="Y89" i="9"/>
  <c r="Y88" i="9"/>
  <c r="Y87" i="9"/>
  <c r="Y85" i="9"/>
  <c r="Y80" i="9"/>
  <c r="Y78" i="9"/>
  <c r="Y74" i="9"/>
  <c r="Y72" i="9"/>
  <c r="Y71" i="9"/>
  <c r="Y70" i="9"/>
  <c r="Y67" i="9"/>
  <c r="Y61" i="9"/>
  <c r="Y60" i="9"/>
  <c r="Y59" i="9"/>
  <c r="Y58" i="9"/>
  <c r="Y57" i="9"/>
  <c r="Y56" i="9"/>
  <c r="Y53" i="9"/>
  <c r="Y52" i="9"/>
  <c r="Y48" i="9"/>
  <c r="Y45" i="9"/>
  <c r="Y43" i="9"/>
  <c r="Y41" i="9"/>
  <c r="Y38" i="9"/>
  <c r="Y36" i="9"/>
  <c r="Y35" i="9"/>
  <c r="Y31" i="9"/>
  <c r="Y30" i="9"/>
  <c r="Y28" i="9"/>
  <c r="W116" i="9"/>
  <c r="V116" i="9"/>
  <c r="S116" i="9"/>
  <c r="R116" i="9"/>
  <c r="O116" i="9"/>
  <c r="N116" i="9"/>
  <c r="K116" i="9"/>
  <c r="J116" i="9"/>
  <c r="Y27" i="9"/>
  <c r="X116" i="9"/>
  <c r="U116" i="9"/>
  <c r="P116" i="9"/>
  <c r="M116" i="9"/>
  <c r="L116" i="9"/>
  <c r="Y26" i="9"/>
  <c r="Y25" i="9"/>
  <c r="Q116" i="9"/>
  <c r="Y15" i="9"/>
  <c r="Y13" i="9"/>
  <c r="Y11" i="9"/>
  <c r="T116" i="9"/>
  <c r="Y5" i="9"/>
  <c r="I116" i="9"/>
  <c r="C122" i="9" l="1"/>
  <c r="C123" i="9"/>
  <c r="Y3" i="9"/>
  <c r="Y10" i="9"/>
  <c r="Y18" i="9"/>
  <c r="H116" i="9"/>
  <c r="C121" i="9" s="1"/>
  <c r="Y116" i="9" l="1"/>
  <c r="Y91" i="1" l="1"/>
  <c r="Y74" i="1"/>
  <c r="Y70" i="1"/>
  <c r="Y41" i="1"/>
  <c r="Y85" i="1" l="1"/>
  <c r="Y38" i="1"/>
  <c r="Y103" i="1"/>
  <c r="Y98" i="1"/>
  <c r="Y94" i="1"/>
  <c r="Y89" i="1"/>
  <c r="Y87" i="1"/>
  <c r="Y78" i="1"/>
  <c r="Y72" i="1"/>
  <c r="Y71" i="1"/>
  <c r="Y67" i="1"/>
  <c r="Y59" i="1"/>
  <c r="Y58" i="1"/>
  <c r="Y57" i="1"/>
  <c r="Y56" i="1"/>
  <c r="Y53" i="1"/>
  <c r="Y36" i="1"/>
  <c r="Y35" i="1"/>
  <c r="Y31" i="1"/>
  <c r="Y25" i="1"/>
  <c r="Y13" i="1"/>
  <c r="Y10" i="1"/>
  <c r="Y5" i="1"/>
  <c r="Y45" i="1" l="1"/>
  <c r="X116" i="1"/>
  <c r="Y113" i="1"/>
  <c r="W116" i="1"/>
  <c r="O116" i="1"/>
  <c r="P116" i="1"/>
  <c r="N116" i="1"/>
  <c r="U116" i="1"/>
  <c r="T116" i="1"/>
  <c r="V116" i="1"/>
  <c r="Y27" i="1"/>
  <c r="L116" i="1"/>
  <c r="Y48" i="1"/>
  <c r="Y110" i="1"/>
  <c r="Y76" i="1"/>
  <c r="Y15" i="1"/>
  <c r="K116" i="1"/>
  <c r="Y61" i="1"/>
  <c r="Y64" i="1"/>
  <c r="Y105" i="1"/>
  <c r="H116" i="1"/>
  <c r="Y11" i="1"/>
  <c r="R116" i="1"/>
  <c r="J116" i="1"/>
  <c r="Y30" i="1"/>
  <c r="Y43" i="1"/>
  <c r="Y75" i="1"/>
  <c r="Y97" i="1"/>
  <c r="Y100" i="1"/>
  <c r="S116" i="1"/>
  <c r="Y18" i="1"/>
  <c r="Q116" i="1"/>
  <c r="Y28" i="1"/>
  <c r="Y52" i="1"/>
  <c r="Y80" i="1"/>
  <c r="Y111" i="1"/>
  <c r="Y3" i="1"/>
  <c r="I116" i="1"/>
  <c r="Y26" i="1"/>
  <c r="M116" i="1"/>
  <c r="Y60" i="1"/>
  <c r="Y63" i="1"/>
  <c r="Y88" i="1"/>
  <c r="Y108" i="1"/>
  <c r="Y116" i="1" l="1"/>
  <c r="C123" i="1"/>
  <c r="C121" i="1"/>
  <c r="C122" i="1"/>
</calcChain>
</file>

<file path=xl/sharedStrings.xml><?xml version="1.0" encoding="utf-8"?>
<sst xmlns="http://schemas.openxmlformats.org/spreadsheetml/2006/main" count="678" uniqueCount="268">
  <si>
    <t xml:space="preserve">Programa A.2 – Águas Subterrâneas </t>
  </si>
  <si>
    <t>Programa A.3 – Canais e Seus Traçados</t>
  </si>
  <si>
    <t>Programa A.4 – A Maré e As Águas Salobras</t>
  </si>
  <si>
    <t>Programa B.3: Sistema de Informação Geográfica</t>
  </si>
  <si>
    <t>Programa B.1: Reuniões Periódicas do Comitê</t>
  </si>
  <si>
    <t>Programa C.1: Áreas de Restrição</t>
  </si>
  <si>
    <t>Programa D.2 – Saneamento Para a População Rural</t>
  </si>
  <si>
    <t>Programa D.7 – Limpando Nossas Cidades</t>
  </si>
  <si>
    <t>Definição da rede de monitoramento da influência da maré na região litorânea do estado do Paraná;</t>
  </si>
  <si>
    <t>Criação do Manual Operativo.</t>
  </si>
  <si>
    <t>vi. Capacitação e Educação Ambiental</t>
  </si>
  <si>
    <t>iv. Sistema e Instrumentos de Gestão</t>
  </si>
  <si>
    <t>i. Efluentes</t>
  </si>
  <si>
    <t>vii. Balneabilidade</t>
  </si>
  <si>
    <t>ii. Drenagem Urbana</t>
  </si>
  <si>
    <t>v. Monitoramento Hidrológico Quali-quantitativo</t>
  </si>
  <si>
    <t>iii. Doenças de Veiculação Hídrica</t>
  </si>
  <si>
    <t>Classificação</t>
  </si>
  <si>
    <t>viii. Estudos de Apoio</t>
  </si>
  <si>
    <t>ix. Recuperação de Áreas Degradadas</t>
  </si>
  <si>
    <t>x. Incentivo Local</t>
  </si>
  <si>
    <t>Programa A.5 – Impactos das UHEs e PCHs  nos Recursos Hídricos</t>
  </si>
  <si>
    <t>Programa B.2: Plano de Gerenciamento de Riscos</t>
  </si>
  <si>
    <t>Programa C.2 – Pagamento por Serviços Ambientais Hídricos</t>
  </si>
  <si>
    <t>Programa D.11 - Fiscalização de Recursos Hídricos e Melhoria Contínua do Sistema de Outorgas e Cobrança</t>
  </si>
  <si>
    <t>Programa</t>
  </si>
  <si>
    <t>PAM</t>
  </si>
  <si>
    <t>PAL</t>
  </si>
  <si>
    <t>PAI</t>
  </si>
  <si>
    <t>Programa A.1 - População Flutuante</t>
  </si>
  <si>
    <t>Indicadores Estratégicos/Operacionais</t>
  </si>
  <si>
    <t>Porcentagem de área recuperada nas Áreas de Proteção de Mananciais (APM) da bacia;</t>
  </si>
  <si>
    <t>Porcentagem de área recuperada nas UCs de Proteção Integral;</t>
  </si>
  <si>
    <t>Porcentagem de área recuperada nas UCs de Uso Sustentável.</t>
  </si>
  <si>
    <t>Desenvolvimento de Banco de Dados geoquímicos da qualidade das águas subterrâneas da bacia litorânea;</t>
  </si>
  <si>
    <t>Criação da estratégia de comunicação entre o Comitê de Bacia e os outros atores representativos do Estado;</t>
  </si>
  <si>
    <t>Realização de 2 (duas) reuniões por ano, conforme agenda  estipulada entre os membros do comitê;</t>
  </si>
  <si>
    <t>Realização de 2 (duas) capacitações por ano para os membros do comitê;</t>
  </si>
  <si>
    <t>Realização de 2 (duas) reuniões por ano de conciliação entre o Órgão de Gestão, Comitê e Prefeituras;</t>
  </si>
  <si>
    <t>Realização de 1 (um) evento para debater a integração dos Planos de outras temáticas com o Plano de Recursos Hídricos;</t>
  </si>
  <si>
    <t>Realização de 1 (uma) capacitação anual para os membros do comitê com o intuito de tratar temas específicos;</t>
  </si>
  <si>
    <t>Realização de 2 (duas) reuniões para planejamento e implementação das ações de contingência para os desastres que comprometam os corpos hídricos</t>
  </si>
  <si>
    <t>Atualizar o banco de dados da Bacia Litorânea, ao final de cada revisão do PBHL.</t>
  </si>
  <si>
    <t>Realização de 4 reuniões técnicas ao longo de 1 ano entre o AGUASPARANÁ e o Comitê da Bacia Hidrográfica Litorânea para a definição das áreas sujeitas a restrições de uso, com vistas à proteção dos recursos hídricos, e elaboração de projeto de Lei;</t>
  </si>
  <si>
    <t>Criar um programa estadual, vinculado ao Instituto das Águas Paraná, que disponibilize uma verba anual para o desenvolvimento de PSA, durante 4 anos.</t>
  </si>
  <si>
    <t>Criar uma verba anual para realização de campanhas de divulgação sobre a importância da gestão de recursos hídricos;</t>
  </si>
  <si>
    <t>Capacitar atores multiplicadores e formadores de opiniões uma vez por ano, ao longo de 5 anos.</t>
  </si>
  <si>
    <t>Realização de campanhas de divulgação de ações de turismo, balneabilidade e eventos críticos, ao longo de 10 anos;</t>
  </si>
  <si>
    <t>Criação de uma identidade visual para a região litorânea do estado do Paraná;</t>
  </si>
  <si>
    <t>Realização de campanhas de comunicação em rádios, redes sociais e eventos, ao longo de 10 anos.</t>
  </si>
  <si>
    <t>Promoção de 2 reuniões anuais entre setores usuários para incentivar a criação de novas associações na bacia ao longo de 5 anos;</t>
  </si>
  <si>
    <t>Contratação de especialista para apoiar a criação e estruturação de associações de usuários na bacia ao longo de 5 anos;</t>
  </si>
  <si>
    <t>Realização de capacitação anual de produtores locais.</t>
  </si>
  <si>
    <t>Criação de Grupo Técnico de acompanhamento da implementação do PBHL através de uma reunião anual ao longo do horizonte de planejamento de 20 anos.</t>
  </si>
  <si>
    <t>Metas</t>
  </si>
  <si>
    <t>Hierarquização/Marco Zero</t>
  </si>
  <si>
    <t>Realização de 2 (duas) reuniões por ano ao longo de 2 anos, para apoio à SEMA e ao ICMBio para a criação e fortalecimento de áreas sujeitas a restrições de uso</t>
  </si>
  <si>
    <t>Instalação de 20 estações fluviométricas, 20 estações sedimentométricas, 20 estações de monitoramento de qualidade de água e 9 estações pluviométricas na BHL;</t>
  </si>
  <si>
    <t>Instalação de 10 estações de monitoramento de águas subterrâneas na BHL;</t>
  </si>
  <si>
    <t>Reativação de 2 estações fluviométricas e de 15 estações pluviométricas.</t>
  </si>
  <si>
    <t>Universalização do abastecimento humano da bacia ao longo do horizonte de planejamento;</t>
  </si>
  <si>
    <t>Universalização do esgoto tratado nas áreas rurais da bacia ao longo do horizonte de planejamento do PBHL.</t>
  </si>
  <si>
    <t>Realização de duas campanhas anuais com vistas a recuperar 5% das áreas protegidas da BHL, ao longo de 10 anos;</t>
  </si>
  <si>
    <t>Elaboração de 1 (um) Plano de Gerenciamento dos Canais por município;</t>
  </si>
  <si>
    <t>Redução de cargas, conforme proposto no Produto 09: Programa de Efetivação do Enquadramento.</t>
  </si>
  <si>
    <t>Promoção de duas oficinas de cobrança pelo uso da água na BHL;</t>
  </si>
  <si>
    <t>Prestação de contas sobre o valor arrecadado na BHL na primeira reunião ordinário do Comitê do ano.</t>
  </si>
  <si>
    <t>Universalização da coleta e tratamento de esgoto nas áreas urbanas da BHL ao longo do horizonte de implementação do Plano;</t>
  </si>
  <si>
    <t>Criação de Grupo Técnico de Resíduos Sólidos Urbanos no âmbito do Comitê de Bacia para acompanhamento das ações propostas através de uma reunião semestral ao longo de 5 anos;</t>
  </si>
  <si>
    <t>Criação do Manual Operativo pela CTINS, em 1 (um) ano.</t>
  </si>
  <si>
    <t>Realização de uma campanha de campo para atualização do cadastro de outorga ao longo de 4 meses;</t>
  </si>
  <si>
    <t>Promoção de uma campanha anual de regularização de usuários de água da bacia litorânea ao longo de 3 anos;</t>
  </si>
  <si>
    <t>Conclusão do estudo.</t>
  </si>
  <si>
    <t>Contratação do estudo;</t>
  </si>
  <si>
    <t>Nº de reuniões entre membros do comitê;</t>
  </si>
  <si>
    <t>Nº de capacitações para os membros do comitê;</t>
  </si>
  <si>
    <t>Nº de reuniões de conciliação entre o Órgão de Gestão, Comitê e Prefeituras;</t>
  </si>
  <si>
    <t>Nº de eventos para debater a integração do Planos e de outras temáticas com o PBHL;</t>
  </si>
  <si>
    <t>Nº de capacitação para membros do comitê com o intuito de tratar temas específicos.</t>
  </si>
  <si>
    <t>Nº de reuniões para planejamento e implementação das ações de contingência</t>
  </si>
  <si>
    <t>Atualização do Banco de Dados da BHL.</t>
  </si>
  <si>
    <t>Nº de reuniões técnicas entre o Comitê e o AGUASPARANÁ</t>
  </si>
  <si>
    <t>Nº de reuniões para apoio à SEMA e ao ICMBio.</t>
  </si>
  <si>
    <t>Elaboração do programa estadual.</t>
  </si>
  <si>
    <t>Criação da verba anual;</t>
  </si>
  <si>
    <t>Nº de capacitações.</t>
  </si>
  <si>
    <t>Nº de estações fluviométricas instaladas</t>
  </si>
  <si>
    <t>Nº de estações sedimentométricas instaladas;</t>
  </si>
  <si>
    <t>Nº de estações de qualidade da água instaladas;</t>
  </si>
  <si>
    <t>Nº de estações pluviométricas instaladas.</t>
  </si>
  <si>
    <t>Nº de estações de monitoramento subterrâneo instaladas.</t>
  </si>
  <si>
    <t>Percentual de abastecimento humano na Bacia;</t>
  </si>
  <si>
    <t>Percentual do esgoto tratado nas áreas rurais da Bacia</t>
  </si>
  <si>
    <t>Nº de campanhas de campo;</t>
  </si>
  <si>
    <t>Nº de municípios com o plano concluído;</t>
  </si>
  <si>
    <t>Nº de oficinas</t>
  </si>
  <si>
    <t>Apresentação dos balancetes anuais de arrecadação na primeira reunião.</t>
  </si>
  <si>
    <t>Percentual de coleta de esgoto;</t>
  </si>
  <si>
    <t>Percentual de tratamento de esgoto.</t>
  </si>
  <si>
    <t>Contratação dos Planos de Gestão Integrada;</t>
  </si>
  <si>
    <t>Conclusão dos Planos de Gestão Integrada;</t>
  </si>
  <si>
    <t>Criação do Grupo Técnico de Resíduos Sólidos Urbanos.</t>
  </si>
  <si>
    <t>Nº de reuniões.</t>
  </si>
  <si>
    <t>Criação do Grupo Técnico;</t>
  </si>
  <si>
    <t>Contratação do plano;</t>
  </si>
  <si>
    <t>Conclusão do plano.</t>
  </si>
  <si>
    <t>Nº de campanhas de regularização de usuários de água.</t>
  </si>
  <si>
    <t>Definição da identidade visual;</t>
  </si>
  <si>
    <t>Nº de campanhas de campo.</t>
  </si>
  <si>
    <t>Nº de reuniões anuais;</t>
  </si>
  <si>
    <t>Contratação de especialista;</t>
  </si>
  <si>
    <t>Nº de capacitações de produtores locais.</t>
  </si>
  <si>
    <t>Criação do Grupo Técnico de acompanhamento;</t>
  </si>
  <si>
    <t>Programa C.3 – Educação Ambiental e Comunicação Social</t>
  </si>
  <si>
    <t>Ação</t>
  </si>
  <si>
    <t>         Ação 1: Acompanhar o desenvolvimento de uma metodologia de estimativa de população flutuante que atenda às características do Litoral do Paraná e aos anseios do Comitê da BHL;</t>
  </si>
  <si>
    <t>         Ação 2: Definir a população flutuante dos municípios que compõe a BHL com o objetivo de estimar as demandas de água por recursos hídricos na região.</t>
  </si>
  <si>
    <t>         Ação 4: Gerar o modelo técnico-conceitual de referência e melhor adequado à explotação dos aquíferos existentes na bacia litorânea, a ser elaborado de comum acordo por todos os atores envolvidos, visando a possibilidade de contínua oferta em quantidade e qualidade do recurso subterrâneo, no presente e no futuro;</t>
  </si>
  <si>
    <t>         Ação 3: Gerar informações de detalhe relativas às disponibilidades hídricas subterrâneas em áreas com maior volume de outorgas e/ou com projetos de ampliação da rede de explotação;</t>
  </si>
  <si>
    <t>         Ação 1: Estabelecer um padrão geoquímico de referência da qualidade natural da água subterrânea existente (background) por aquífero local;</t>
  </si>
  <si>
    <t>         Ação 2: Identificar e mapear as áreas com anomalias e/ou alterações de qualidade, e que impliquem em medidas particulares de gestão;</t>
  </si>
  <si>
    <t>         Ação 1: Identificar e cadastrar os canais de drenagem existentes na bacia Litorânea;</t>
  </si>
  <si>
    <t>         Ação 1: Realizar e/ou complementar os estudos de impactos nos recursos hídricos e ecossistemas aquáticos das usinas hidrelétricas que estão localizadas em áreas de proteção integral;</t>
  </si>
  <si>
    <t>         Ação 2: Verificar as necessidades de adequação das obras existentes na BHL.</t>
  </si>
  <si>
    <t>         Ação 5: Analisar os dados quali-quantitativos definidos na Ação 4, por meio de estatísticas e modelos matemáticos, para subsídio à aplicação dos instrumentos de gestão de recursos hídricos, principalmente enquadramento e outorga.</t>
  </si>
  <si>
    <t>        Ação 4: Definir, com base nas ações anteriores, pontos de monitoramento para a qualidade da água, tanto superficial quanto subterrânea, que sofrem a influência da maré e definir metodologia e parâmetros para análise e monitoramento de matéria orgânica para águas salinas e salobras;</t>
  </si>
  <si>
    <t>         Ação 3: Simular o fenômeno da maré em modelos matemáticos tridimensionais, utilizando dados históricos a fim de determinar o alcance da mesma;</t>
  </si>
  <si>
    <t>         Ação 2: Analisar os dados históricos e os monitorados a partir da Ação 1 a fim de estabelecer as características básicas das marés;</t>
  </si>
  <si>
    <t>Ação 5: Estabelecer os parâmetros mínimos desenvolvidos pelo PBHL que os outros planos desenvolvidos na região deverão considerar, como áreas de proteção de mananciais, áreas de restrição de recursos hídricos, limites do uso da água e enquadramento que devem ser obedecidos, e divulgar estes critérios a todos os municípios;</t>
  </si>
  <si>
    <t>         Ação 6: Promover encontros técnicos para capacitação em temas específicos, como implementação da rede de monitoramento; monitoramento das marés; metodologia e parâmetros para análise e monitoramento, de águas salinas e salobras; canais; áreas de restrição, entre outros.</t>
  </si>
  <si>
    <t>         Ação 4: Promover reuniões periódicas de conciliação entre os órgãos de gestão, Comitê e Prefeituras para discussão de todos os planos que possam ser desenvolvidos, ou que estejam em execução, como Planos Diretores, Plano de Saneamento Básico, Plano de Resíduos Sólidos, Plano de Gerenciamento Costeiro, Planos de Orla, entre outros;</t>
  </si>
  <si>
    <t>         Ação 5: Propor a articulação das instituições públicas, privadas e comunidade em geral, para planejamento e implementação das ações de contingência para os desastres que comprometam os corpos hídricos.</t>
  </si>
  <si>
    <t>         Ação 4: Subsidiar o sistema de alerta e prevenção de eventos críticos utilizado pela Defesa Civil, com informações sobre os desastres que comprometam os corpos hídricos, como acidentes nas rodovias, por exemplo;</t>
  </si>
  <si>
    <t>         Ação 3: Fomentar providências para a redução do perigo de eventos que coloquem em risco a sociedade, principalmente nas áreas de recursos hídricos mais vulneráveis;</t>
  </si>
  <si>
    <t>         Ação 1: Propor o monitoramento das áreas de risco identificadas, dos dados pluviométricos e das vazões das bacias hidrográficas;</t>
  </si>
  <si>
    <t>         Ação 4: Cobrar o preenchimento de lacunas e inconsistências encontradas durante a integração de informações.</t>
  </si>
  <si>
    <t>         Ação 2: Atualizar o banco de dados geográficos do Sistema Estadual de Informações com os dados desenvolvidos e refinados durante a elaboração da PBHL;</t>
  </si>
  <si>
    <t>         Ação 1: Revisar a base hidrográfica e a toponímia dos corpos hídricos, além de inserir os canais já desenhados;</t>
  </si>
  <si>
    <t>        Ação 3: Atualizar constantemente o Sistema de Informações Geográficas (SIG) com novos estudos e projetos desenvolvidos na Bacia Litorânea;</t>
  </si>
  <si>
    <t>Ação 1: Definir metodologia para a definição de áreas de restrição para proteção dos recursos hídricos superficiais e subterrâneos junto ao Comitê da Bacia Hidrográfica Litorânea;</t>
  </si>
  <si>
    <t>         Ação 1: Elaborar materiais informativos sobre os temas discutidos e as ações propostas pelo PBHL e sobre a importância da conservação dos recursos hídricos para o desenvolvimento da região;</t>
  </si>
  <si>
    <t>         Ação 3: Fornecer apoio técnico aos proprietários através da capacitação de técnicos que estejam em contato com os proprietários interessados, a fim de orientá-los quanto aos procedimentos de execução e monitoramento envolvidos no processo.</t>
  </si>
  <si>
    <t>         Ação 2: Identificar programas existentes de nível estadual, estimulando a aderência de proprietários de imóveis que promovem a preservação de serviços ecossistêmicos em suas terras aos programas locais, através da conscientização e educação ambiental;</t>
  </si>
  <si>
    <t>         Ação 1: Identificar programas existentes de nível nacional, identificando a aplicabilidade na região da BHL, bem como seus mecanismos de implantação, monitoramento, e contrapartida financeira;</t>
  </si>
  <si>
    <t xml:space="preserve">         Ação 6: Instalar estações de monitoramento de águas subterrâneas. </t>
  </si>
  <si>
    <t>         Ação 5: Manter e reativar as estações propostas no PBHL;</t>
  </si>
  <si>
    <t>         Ação 4: Instalar estações pluviométricas propostas no PBHL;</t>
  </si>
  <si>
    <t>         Ação 3: Instalar estações de qualidade da água propostas no PBHL;</t>
  </si>
  <si>
    <t>         Ação 2: Instalar estações sedimentométricas propostas no PBHL;</t>
  </si>
  <si>
    <t>         Ação 1: Instalar estações fluviométricas propostas no PBHL;</t>
  </si>
  <si>
    <t>         Ação 3: Realizar ações de recuperação de Unidades de Conservação de Uso Sustentável.</t>
  </si>
  <si>
    <t>         Ação 2: Realizar ações de recuperação de Unidades de Conservação de Proteção Integral;</t>
  </si>
  <si>
    <t>         Ação 1: Realizar ações de recuperação de Áreas de Proteção de Mananciais e Áreas de Proteção Permanente;</t>
  </si>
  <si>
    <t>         Ação 3: Construir fossas sépticas ou sumidouros para a população rural.</t>
  </si>
  <si>
    <t>         Ação 2: Cobrar a atuação do Órgão Gestor de Recursos Hídricos em exigir dos municípios o Censo de Fossa Séptica;</t>
  </si>
  <si>
    <t>         Ação 1: Universalizar o acesso à água tratada para a população rural da bacia;</t>
  </si>
  <si>
    <t>         Ação 3: Promover reuniões de acompanhamento do andamento do PBHL no Comitê de Bacias.</t>
  </si>
  <si>
    <t>         Ação 2: Monitorar e acompanhar os indicadores do Plano de Efetivação do Enquadramento;</t>
  </si>
  <si>
    <t>         Ação 1: Criar mecanismos para acompanhamento do PBHL;</t>
  </si>
  <si>
    <t>         Ação 5: Certificar os produtores locais que não fazem uso de agrotóxicos, com uso exclusivo de produtos orgânicos, livres da contaminação dos corpos hídricos.</t>
  </si>
  <si>
    <t>         Ação 4: Capacitar constante do produtores locais e verificação de outros incentivos possíveis, como a consulta ao Sistema OCEPAR de cooperativismo paranaense;</t>
  </si>
  <si>
    <t>         Ação 1: Reunir líderes locais e atores estratégicos e incentivá-los a criação de associações e cooperativas;</t>
  </si>
  <si>
    <t>         Ação 9: Identificar e provocar as cooperativas e associações para a promoção de eventos regionais de maneira a auxiliar na divulgação da produção local e, por consequência, o aumento de produtos locais e artesanais.</t>
  </si>
  <si>
    <t>         Ação 8: Promover ações de comunicação com rádios e eventos em Curitiba e Joinville para buscar atingir um público consumidor.</t>
  </si>
  <si>
    <t>         Ação 3: Promover ações de divulgação dos parâmetros de balneabilidade para os turistas nos pontos de uso dos corpos hídricos pelos banhistas;</t>
  </si>
  <si>
    <t>         Ação 2: Incentivar divulgação de ações que promovam o desenvolvimento sustentável do turismo associado aos recursos hídricos;</t>
  </si>
  <si>
    <t>         Ação 1: Incentivar planejamento sólido que propicie o reconhecimento da vocação turística do litoral e a paralela estruturação e a exploração do potencial dessas áreas turísticas;</t>
  </si>
  <si>
    <t>         Ação 1: Sugerir, cobrar e acompanhar planos de fiscalização do órgão gestor de recursos hídricos e cobrar a averiguação do cumprimento das outorgas por parte dos usuários de acordo com o cadastro;</t>
  </si>
  <si>
    <t>         Ação 2: Realizar um estudo de recursos hídricos focado nas ilhas oceânicas da costa paranaense.</t>
  </si>
  <si>
    <t>         Ação 1: Articular um Plano Estadual de Gerenciamento Costeiro de forma conciliada aos resultados apresentados no PBHL;</t>
  </si>
  <si>
    <t>         Ação 1: Criar de um Manual Operativo para implementação do PBHL.</t>
  </si>
  <si>
    <t>         Ação 2: Promover a articulação dos comitês, em nível estadual, para fortalecer a estrutura do órgão gestor.</t>
  </si>
  <si>
    <t xml:space="preserve">         Ação 1: Restaurar o Fórum Paranaense de Comitês de Bacias Hidrográficas; </t>
  </si>
  <si>
    <t>         Ação 6: Monitorar a contaminação dos lençóis freáticos pelos lixões e aterros.</t>
  </si>
  <si>
    <t>         Ação 5: Garantir que futuros aterros não sejam instalados dentro das Áreas de Proteção de Mananciais (APM);</t>
  </si>
  <si>
    <t>         Ação 4: Acompanhar e fomentar planos de remediação das áreas degradadas de lixões e aterros;</t>
  </si>
  <si>
    <t xml:space="preserve">         Ação 3: Cobrar o desenvolvimento e implementação programas de contingência para a coleta do lixo doméstico nos períodos aumento sazonal da população; </t>
  </si>
  <si>
    <t>         Ação 2: Monitorar a localização dos aterros dos municípios localizados nas cabeceiras da bacia;</t>
  </si>
  <si>
    <t xml:space="preserve">         Ação 1: Contribuir para o desenvolvimento dos Planos Municipais de Resíduos Sólidos de Antonina, Guaraqueçaba, Guaratuba, Morretes, Pontal do Paraná e acompanhar os PMRS dos demais municípios da bacia; </t>
  </si>
  <si>
    <t>         Ação 3: Apoiar campanhas de limpeza de fossas sépticas e de ligação à rede.</t>
  </si>
  <si>
    <t>         Ação 2: Implantar fossas sépticas ou outras alternativas viáveis em áreas urbanas;</t>
  </si>
  <si>
    <t>         Ação 1: Ampliar rede, implantar e melhorar a eficiência das Estações de Tratamento de Esgoto (ETEs) para efetivação do enquadramento;</t>
  </si>
  <si>
    <t>         Ação 3: Acompanhar o montante arrecadado, bem como a aplicação dos recursos, índices de inadimplência e prestação de contas, elaboração de editais de projetos a serem financiados, acompanhamento destes projetos.</t>
  </si>
  <si>
    <t>         Ação 2: Determinar as diretrizes da cobrança que serão efetivamente aplicados aos diferentes usos e usuários da Bacia Litorânea;</t>
  </si>
  <si>
    <t>         Ação 1: Discutir a implementação da cobrança pelo uso dos recursos hídricos na Bacia Litorânea;</t>
  </si>
  <si>
    <t>         Ação 2: Incentivar a limpeza e dragagem periódica dos canais de drenagem dos municípios envolvidos, com remoção do material retirado das proximidades;</t>
  </si>
  <si>
    <t>         Ação 1: Estimular a elaboração um Plano de Gerenciamento dos Canais e cobrar a execução por parte das Prefeituras;</t>
  </si>
  <si>
    <t>         Ação 5: Buscar compor um banco de dados geoquímicos da qualidade das águas subterrâneas da bacia litorânea – valendo-se de dados preexistentes, e se possível, de dados contemporâneos - em convênio com a Paranaguá Saneamento, SANEPAR, AGUASPARANÁ e UFPR (LPH).</t>
  </si>
  <si>
    <t>         Ação 2: Incentivar e acompanhar o desenvolvimento do Plano Diretor Integrado de Drenagem do Litoral do Paraná.</t>
  </si>
  <si>
    <t>         Ação 1: Definir pontos estratégicos, do ponto de vista da gestão de recursos hídricos, para monitoramento da maré;</t>
  </si>
  <si>
    <t>         Ação 1: Criar estratégia de comunicação entre o Comitê de Bacia e os outros atores representativos do Estado, por exemplo, o COLIT, os usuários de água e a Sociedade Civil, a fim de dar visibilidade e credibilidade nas ações do Comitê;</t>
  </si>
  <si>
    <t>         Ação 2: Desenvolver uma agenda do comitê com os órgãos públicos e demais atores estratégicos, a fim de promover o intercâmbio de informações e opiniões de diferentes áreas do desenvolvimento territorial aliado com a agenda oficial de implementação do PBHL e outros planos e projetos onde a participação do Comitê de Bacia tenha relevância;</t>
  </si>
  <si>
    <t>         Ação 3: Desenvolver um programa de capacitação multidisciplinar continuada para fortalecer os membros do comitê e subsidiar os momentos de tomada de decisão em prol da sustentabilidade dos recursos hídricos;</t>
  </si>
  <si>
    <t>         Ação 2: Acompanhar as ações de Defesa Civil em todo o território abrangido ela BHL, nos aspectos da prevenção, preparação, resposta aos desastres e reconstrução, objetivando garantir a segurança global da população;</t>
  </si>
  <si>
    <t>         Ação 2: Provocar as cooperativas e associações para que busquem incentivos de várias maneiras junto com órgãos responsáveis, em âmbito municipal, estadual e federal;</t>
  </si>
  <si>
    <t>         Ação 3: Identificar possíveis problemas existentes nas associações e cooperativas e apontar soluções adequadas com o subsídio de especialistas;</t>
  </si>
  <si>
    <t>Realização de 2 (duas) reuniões, durante 2 (dois) anos junto ao Fórum Paranaense de Comitês de Bacias Hidrográficas.</t>
  </si>
  <si>
    <t>         Ação 3: Demandar que haja caracterização físico-química do material dragado e correta destinação do mesmo.</t>
  </si>
  <si>
    <t>         Ação 4: Reduzir o lançamento de matéria orgânica, fósforo e nitrogênio nos canais de drenagem, através de melhorias nos sistemas de tratamento de forma a atender o proposto P09 – Programa de Efetivação do Enquadramento do PBHL;</t>
  </si>
  <si>
    <t>         Ação 4: Estabelecer um canal de comunicação com os usuários da rede turística quando houverem acidentes com derramamento de cargas perigosas à montante dos corpos hídricos usados pelos banhistas;</t>
  </si>
  <si>
    <t>         Ação 5: Criar uma marca para o Litoral, que represente o povo local, a cultura caiçara, e remeta ao turismo sustentável e cultural;</t>
  </si>
  <si>
    <t>         Ação 6: Certificar os usuários que fazem o uso sustentável dos Recursos Hídricos, com a devida outorga, qualidade da água, balneabilidade;</t>
  </si>
  <si>
    <t>         Ação 7: Utilizar meios de comunicação de fácil acesso para centralizar os eventos que ocorrem na região, como websites, redes sociais, e fomentar com frequência as informações, usando uma mesma linguagem, de modo a fortalecer a identidade da região;</t>
  </si>
  <si>
    <t>         Ação 2: Verificar a compatibilidade das áreas de restrição definidas com estudos já existentes, como, por exemplo, os Planos Diretores Municipais.</t>
  </si>
  <si>
    <t>         Ação 3: Identificar as Áreas de Proteção de Mananciais, Áreas de Proteção de Aquíferos, e Perímetros de Proteção de Poços de Abastecimento Público com placas, e junto às prefeituras;</t>
  </si>
  <si>
    <t>         Ação 4: Apoiar os órgãos de meio ambiente e de recursos hídricos para criação e fortalecimento de áreas com restrição de uso para fins de conservação dos recursos hídricos e ecossistemas aquáticos na bacia;</t>
  </si>
  <si>
    <t>         Ação 2: Apoiar institucionalmente ações de educação ambiental de gestão de recursos hídricos já existentes com auxílio técnico e materiais informativos;</t>
  </si>
  <si>
    <t>         Ação 3: Desenvolver campanhas de comunicação para conscientização quanto ao uso racional dos recursos hídricos para população residente;</t>
  </si>
  <si>
    <t>         Ação 4: Desenvolver campanhas de conscientização do uso racional com foco ao uso de veraneio.</t>
  </si>
  <si>
    <t>         Ação 5: Capacitar atores multiplicadores e formadores de opiniões, principalmente professores, representantes de entidades, ligadas ou não ao meio ambiente, e membros do Poder Público;</t>
  </si>
  <si>
    <t>         Ação 2: Atualizar o cadastro em conformidade com as atualizações do plano;</t>
  </si>
  <si>
    <t>         Ação 3: Acompanhar a implementação da metodologia da cobrança pelo uso da água.</t>
  </si>
  <si>
    <t>         Ação 4: Realizar uma campanha de atualização do cadastro, para que o órgão gestor possa verificar quais usuários não estão mais captando ou lançando e quais continuam fazendo uso mesmo com as outorgas vencidas;</t>
  </si>
  <si>
    <t>         Ação 5: Promover campanhas de regularização de usuários que não possuem outorgas para que venham a aderir ao cadastro;</t>
  </si>
  <si>
    <t>         Ação 6: Comunicar as irregularidades verificadas aos órgãos competentes que também façam emissão de outras licenças sobre o posicionamento referente à Recursos Hídricos;</t>
  </si>
  <si>
    <t>         Ação 7: Cobrar a atualização, sistematização e modernização do cadastro de outorgas de forma contínua;</t>
  </si>
  <si>
    <t>Nº de campanhas de divulgação;</t>
  </si>
  <si>
    <t>Percentual de carga reduzida.</t>
  </si>
  <si>
    <t>PAI/PAM</t>
  </si>
  <si>
    <t/>
  </si>
  <si>
    <t>Nº de estações fluviométricas reativadas.</t>
  </si>
  <si>
    <t>Nº de estações pluviométricas reativadas.</t>
  </si>
  <si>
    <t>PAI/PAM/PAL</t>
  </si>
  <si>
    <t>PAM/PAL</t>
  </si>
  <si>
    <t>TOTAL</t>
  </si>
  <si>
    <t>Total</t>
  </si>
  <si>
    <t>Elaboração de estudo para definição da metodologia e cálculo da população flutuante nos municípios da Bacia;</t>
  </si>
  <si>
    <t>Elaboração de estudo hidrogeológico para a Bacia Litorânea que envolva em seu escopo a realização das ações 1 a 4;</t>
  </si>
  <si>
    <t>Elaboração e desenvolvimento do Plano Diretor Integrado de Drenagem do Litoral do Paraná.</t>
  </si>
  <si>
    <t>Elaboração de estudos para avaliação de risco na BHL;</t>
  </si>
  <si>
    <t>Elaboração de estudo para definição da metodologia de cobrança pelo uso da água;</t>
  </si>
  <si>
    <t>Elaboração dos Planos de Gestão Integrada de Resíduos Sólidos dos municípios de Antonina, Guaraqueçaba, Guaratuba, Morretes, e Pontal do Paraná;</t>
  </si>
  <si>
    <t>Elaboração de um plano de desenvolvimento do turismo sustentável na BHL;</t>
  </si>
  <si>
    <t>Programa A.6 - Estudo sobre o Enquadramento para uso de Classe 1 na APA de Guaraqueçaba</t>
  </si>
  <si>
    <t>Programa D.1 – Ampliação da Rede de Monitoramento</t>
  </si>
  <si>
    <t>Programa D.3 – Recuperação de Áreas Degradadas</t>
  </si>
  <si>
    <t>Programa D.4 – Revitalização dos Canais</t>
  </si>
  <si>
    <t>Programa D.5 – Implementação da Cobrança</t>
  </si>
  <si>
    <t xml:space="preserve">Programa D.6 – Ampliação da Coleta e o Tratamento de Esgotos Urbanos </t>
  </si>
  <si>
    <t>Programa D.8 – Fortalecimento do Fórum Paranaense de Comitês de Bacias Hidrográficas</t>
  </si>
  <si>
    <t>Elaboração e acompanhamento dos estudos de impacto ambiental sobre as usinas hidrelétricas que estão localizadas em áreas de proteção integral.</t>
  </si>
  <si>
    <t>Elaboração de estudo de consolidação da rede hidrográfica da BHL;</t>
  </si>
  <si>
    <t>Elaboração de um plano de gerenciamento dos Recursos Hídricos nas ilhas oceânicas da costa paranaense;</t>
  </si>
  <si>
    <t>Criação de Grupo Técnico de gestão de Recursos Hídricos em áreas costeiras para acompanhamento das ações propostas através de uma reunião semestral ao longo de 5 anos;</t>
  </si>
  <si>
    <t>Criação de Grupo Técnico de instrumentos de gestão de Recursos Hídricos para acompanhamento do avanço das ações sobre o tema ao longo do horizonte de planejamento do PBHL;</t>
  </si>
  <si>
    <t>Elaboração de estudo para realização da modelagem matemática da ação da maré na Bacia Litorânea.</t>
  </si>
  <si>
    <t>Início da criação do banco de dados;</t>
  </si>
  <si>
    <t>Finalização do banco de dados.</t>
  </si>
  <si>
    <t>Programa A.7 - Impactos de Empreendimentos nos Recursos Hídricos</t>
  </si>
  <si>
    <t>         Ação 1: Avaliar os usos preponderantes conforme a realidade da APA de Guaraqueçaba</t>
  </si>
  <si>
    <t>Ação 2: Consolidar o Enquadramento conforme definido na Ação 1</t>
  </si>
  <si>
    <t>Elaboração de estudo dos usos preponderantes na APA de Guaraqueçaba</t>
  </si>
  <si>
    <t>Início do estudo;</t>
  </si>
  <si>
    <t>Avaliação do enquadramento conforme os resultados da Ação 1</t>
  </si>
  <si>
    <t>         Ação 1: Cobrar a realização de estudos de impactos nos recursos hídricos quando da instalação de empreendimentos na Bacia</t>
  </si>
  <si>
    <t>Realização de reuniões para avaliação dos impactos de novos empreendimentos nos recursos hídricos</t>
  </si>
  <si>
    <t>Nº de reuniões entre membros do comitê.</t>
  </si>
  <si>
    <t>Criação da estratégia.</t>
  </si>
  <si>
    <t>Criação do Grupo Técnico.</t>
  </si>
  <si>
    <t>Conclusão do Plano.</t>
  </si>
  <si>
    <t>Contratação do Plano;</t>
  </si>
  <si>
    <t>Programa D.7 – Limpeza das Nossas Cidades</t>
  </si>
  <si>
    <t>Programa D.9 – Criação do Manual Operativo</t>
  </si>
  <si>
    <t>Programa D.10 – Apoio ao Plano de Gerenciamento Costeiro e à Gestão das Águas das Ilhas</t>
  </si>
  <si>
    <t>Programa E.1 – Desenvolvimento do Turismo Sustentável e da Identidade Local</t>
  </si>
  <si>
    <t>Programa E.2 – Fomentação da Produção Local</t>
  </si>
  <si>
    <t>Programa F.1 – Acompanhamento do Plano da Bacia e da Efetivação do Enquadramento</t>
  </si>
  <si>
    <t>Programa F.1 – Acompanhamento do Plano da Bacia e a Efetivação do Enquadramento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</si>
</sst>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_-;\-* #,##0_-;_-* &quot;-&quot;??_-;_-@_-"/>
    <numFmt numFmtId="165" formatCode="#,##0_ ;\-#,##0\ "/>
  </numFmts>
  <fonts count="7" x14ac:knownFonts="1">
    <font>
      <sz val="11"/>
      <color theme="1"/>
      <name val="Calibri"/>
      <family val="2"/>
      <scheme val="minor"/>
    </font>
    <font>
      <i/>
      <sz val="8"/>
      <color rgb="FF000000"/>
      <name val="Arial"/>
      <family val="2"/>
    </font>
    <font>
      <sz val="11"/>
      <color theme="1"/>
      <name val="Calibri"/>
      <family val="2"/>
      <scheme val="minor"/>
    </font>
    <font>
      <b/>
      <sz val="11"/>
      <color rgb="FF000000"/>
      <name val="Arial"/>
      <family val="2"/>
    </font>
    <font>
      <sz val="11"/>
      <color rgb="FF000000"/>
      <name val="Arial"/>
      <family val="2"/>
    </font>
    <font>
      <i/>
      <sz val="11"/>
      <color rgb="FF000000"/>
      <name val="Arial"/>
      <family val="2"/>
    </font>
    <font>
      <b/>
      <sz val="11"/>
      <color theme="1"/>
      <name val="Arial"/>
      <family val="2"/>
    </font>
  </fonts>
  <fills count="13">
    <fill>
      <patternFill patternType="none"/>
    </fill>
    <fill>
      <patternFill patternType="gray125"/>
    </fill>
    <fill>
      <patternFill patternType="solid">
        <fgColor rgb="FFD9D9D9"/>
        <bgColor indexed="64"/>
      </patternFill>
    </fill>
    <fill>
      <patternFill patternType="solid">
        <fgColor theme="3"/>
        <bgColor indexed="64"/>
      </patternFill>
    </fill>
    <fill>
      <patternFill patternType="solid">
        <fgColor theme="8"/>
        <bgColor indexed="64"/>
      </patternFill>
    </fill>
    <fill>
      <patternFill patternType="solid">
        <fgColor rgb="FF92D050"/>
        <bgColor indexed="64"/>
      </patternFill>
    </fill>
    <fill>
      <patternFill patternType="solid">
        <fgColor rgb="FFFFC000"/>
        <bgColor indexed="64"/>
      </patternFill>
    </fill>
    <fill>
      <patternFill patternType="solid">
        <fgColor rgb="FFCC0066"/>
        <bgColor indexed="64"/>
      </patternFill>
    </fill>
    <fill>
      <patternFill patternType="solid">
        <fgColor rgb="FF039F21"/>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0" tint="-0.149998474074526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2" fillId="0" borderId="0" applyFont="0" applyFill="0" applyBorder="0" applyAlignment="0" applyProtection="0"/>
  </cellStyleXfs>
  <cellXfs count="119">
    <xf numFmtId="0" fontId="0" fillId="0" borderId="0" xfId="0"/>
    <xf numFmtId="0" fontId="1" fillId="6" borderId="1" xfId="0" applyFont="1" applyFill="1" applyBorder="1" applyAlignment="1">
      <alignment horizontal="left" vertical="center" wrapText="1"/>
    </xf>
    <xf numFmtId="0" fontId="1" fillId="5" borderId="1" xfId="0" applyFont="1" applyFill="1" applyBorder="1" applyAlignment="1">
      <alignment horizontal="left" vertical="center" wrapText="1"/>
    </xf>
    <xf numFmtId="0" fontId="1" fillId="5" borderId="1" xfId="0" applyFont="1" applyFill="1" applyBorder="1" applyAlignment="1">
      <alignment horizontal="left" vertical="center" wrapText="1"/>
    </xf>
    <xf numFmtId="0" fontId="1" fillId="3"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164" fontId="0" fillId="9" borderId="0" xfId="1" applyNumberFormat="1" applyFont="1" applyFill="1"/>
    <xf numFmtId="164" fontId="0" fillId="10" borderId="0" xfId="1" applyNumberFormat="1" applyFont="1" applyFill="1"/>
    <xf numFmtId="164" fontId="0" fillId="11" borderId="0" xfId="1" applyNumberFormat="1" applyFont="1" applyFill="1"/>
    <xf numFmtId="0" fontId="4" fillId="0" borderId="1" xfId="0" applyFont="1" applyFill="1" applyBorder="1" applyAlignment="1">
      <alignment vertical="center" wrapText="1"/>
    </xf>
    <xf numFmtId="0" fontId="5" fillId="0" borderId="1" xfId="0" applyFont="1" applyFill="1" applyBorder="1" applyAlignment="1">
      <alignment horizontal="left" vertical="center" wrapText="1"/>
    </xf>
    <xf numFmtId="0" fontId="4" fillId="0" borderId="1" xfId="0" applyFont="1" applyBorder="1" applyAlignment="1">
      <alignment horizontal="left" vertical="center" wrapText="1"/>
    </xf>
    <xf numFmtId="164" fontId="4" fillId="9" borderId="1" xfId="1" applyNumberFormat="1" applyFont="1" applyFill="1" applyBorder="1" applyAlignment="1">
      <alignment horizontal="left" vertical="center" wrapText="1"/>
    </xf>
    <xf numFmtId="164" fontId="4" fillId="10" borderId="1" xfId="1" applyNumberFormat="1" applyFont="1" applyFill="1" applyBorder="1" applyAlignment="1">
      <alignment horizontal="left" vertical="center" wrapText="1"/>
    </xf>
    <xf numFmtId="164" fontId="4" fillId="11" borderId="1" xfId="1" applyNumberFormat="1" applyFont="1" applyFill="1" applyBorder="1" applyAlignment="1">
      <alignment horizontal="left" vertical="center" wrapText="1"/>
    </xf>
    <xf numFmtId="164" fontId="4" fillId="9" borderId="1" xfId="1" applyNumberFormat="1" applyFont="1" applyFill="1" applyBorder="1" applyAlignment="1">
      <alignment horizontal="center" vertical="center" wrapText="1"/>
    </xf>
    <xf numFmtId="164" fontId="4" fillId="10" borderId="1" xfId="1" applyNumberFormat="1" applyFont="1" applyFill="1" applyBorder="1" applyAlignment="1">
      <alignment horizontal="center" vertical="center" wrapText="1"/>
    </xf>
    <xf numFmtId="164" fontId="4" fillId="11" borderId="1" xfId="1" applyNumberFormat="1" applyFont="1" applyFill="1" applyBorder="1" applyAlignment="1">
      <alignment horizontal="center" vertical="center" wrapText="1"/>
    </xf>
    <xf numFmtId="0" fontId="4" fillId="0" borderId="2" xfId="0" applyFont="1" applyBorder="1" applyAlignment="1">
      <alignment horizontal="left" vertical="center" wrapText="1"/>
    </xf>
    <xf numFmtId="0" fontId="4" fillId="0" borderId="1" xfId="0" applyFont="1" applyFill="1" applyBorder="1" applyAlignment="1">
      <alignment horizontal="left" vertical="center" wrapText="1"/>
    </xf>
    <xf numFmtId="0" fontId="4" fillId="0" borderId="2" xfId="0" applyFont="1" applyFill="1" applyBorder="1" applyAlignment="1">
      <alignment vertical="center" wrapText="1"/>
    </xf>
    <xf numFmtId="164" fontId="4" fillId="10" borderId="2" xfId="1" applyNumberFormat="1" applyFont="1" applyFill="1" applyBorder="1" applyAlignment="1">
      <alignment horizontal="left" vertical="center" wrapText="1"/>
    </xf>
    <xf numFmtId="164" fontId="4" fillId="10" borderId="4" xfId="1" applyNumberFormat="1" applyFont="1" applyFill="1" applyBorder="1" applyAlignment="1">
      <alignment horizontal="left" vertical="center" wrapText="1"/>
    </xf>
    <xf numFmtId="164" fontId="4" fillId="10" borderId="3" xfId="1" applyNumberFormat="1" applyFont="1" applyFill="1" applyBorder="1" applyAlignment="1">
      <alignment horizontal="left" vertical="center" wrapText="1"/>
    </xf>
    <xf numFmtId="0" fontId="0" fillId="0" borderId="0" xfId="0" applyFont="1" applyFill="1"/>
    <xf numFmtId="0" fontId="0" fillId="0" borderId="0" xfId="0" applyFont="1" applyAlignment="1"/>
    <xf numFmtId="0" fontId="0" fillId="0" borderId="0" xfId="0" applyFont="1"/>
    <xf numFmtId="0" fontId="0" fillId="0" borderId="0" xfId="0" applyFont="1" applyAlignment="1">
      <alignment horizontal="left"/>
    </xf>
    <xf numFmtId="164" fontId="0" fillId="0" borderId="0" xfId="0" applyNumberFormat="1"/>
    <xf numFmtId="164" fontId="6" fillId="12" borderId="1" xfId="1" applyNumberFormat="1" applyFont="1" applyFill="1" applyBorder="1"/>
    <xf numFmtId="164" fontId="4" fillId="12" borderId="1" xfId="1" applyNumberFormat="1" applyFont="1" applyFill="1" applyBorder="1" applyAlignment="1">
      <alignment horizontal="center" vertical="center" wrapText="1"/>
    </xf>
    <xf numFmtId="164" fontId="4" fillId="12" borderId="1" xfId="1" applyNumberFormat="1" applyFont="1" applyFill="1" applyBorder="1" applyAlignment="1">
      <alignment horizontal="left" vertical="center" wrapText="1"/>
    </xf>
    <xf numFmtId="165" fontId="3" fillId="9" borderId="2" xfId="1" applyNumberFormat="1" applyFont="1" applyFill="1" applyBorder="1" applyAlignment="1">
      <alignment horizontal="center" vertical="center" wrapText="1"/>
    </xf>
    <xf numFmtId="165" fontId="3" fillId="10" borderId="2" xfId="1" applyNumberFormat="1" applyFont="1" applyFill="1" applyBorder="1" applyAlignment="1">
      <alignment horizontal="center" vertical="center" wrapText="1"/>
    </xf>
    <xf numFmtId="165" fontId="3" fillId="11" borderId="2" xfId="1" applyNumberFormat="1" applyFont="1" applyFill="1" applyBorder="1" applyAlignment="1">
      <alignment horizontal="center" vertical="center" wrapText="1"/>
    </xf>
    <xf numFmtId="43" fontId="0" fillId="0" borderId="0" xfId="1" applyFont="1" applyAlignment="1"/>
    <xf numFmtId="164" fontId="4" fillId="12" borderId="3" xfId="1" applyNumberFormat="1" applyFont="1" applyFill="1" applyBorder="1" applyAlignment="1">
      <alignment horizontal="center" vertical="center" wrapText="1"/>
    </xf>
    <xf numFmtId="164" fontId="4" fillId="11" borderId="3" xfId="1" applyNumberFormat="1" applyFont="1" applyFill="1" applyBorder="1" applyAlignment="1">
      <alignment horizontal="center" vertical="center" wrapText="1"/>
    </xf>
    <xf numFmtId="164" fontId="4" fillId="9" borderId="3" xfId="1" applyNumberFormat="1" applyFont="1" applyFill="1" applyBorder="1" applyAlignment="1">
      <alignment horizontal="center" vertical="center" wrapText="1"/>
    </xf>
    <xf numFmtId="164" fontId="4" fillId="10" borderId="3" xfId="1" applyNumberFormat="1" applyFont="1" applyFill="1" applyBorder="1" applyAlignment="1">
      <alignment horizontal="center" vertical="center" wrapText="1"/>
    </xf>
    <xf numFmtId="0" fontId="4"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1" fillId="3" borderId="1" xfId="0" applyFont="1" applyFill="1" applyBorder="1" applyAlignment="1">
      <alignment horizontal="center" vertical="center" wrapText="1"/>
    </xf>
    <xf numFmtId="164" fontId="4" fillId="11" borderId="3" xfId="1" applyNumberFormat="1" applyFont="1" applyFill="1" applyBorder="1" applyAlignment="1">
      <alignment horizontal="center" vertical="center" wrapText="1"/>
    </xf>
    <xf numFmtId="164" fontId="4" fillId="9" borderId="3" xfId="1" applyNumberFormat="1" applyFont="1" applyFill="1" applyBorder="1" applyAlignment="1">
      <alignment horizontal="center" vertical="center" wrapText="1"/>
    </xf>
    <xf numFmtId="164" fontId="4" fillId="10" borderId="3" xfId="1" applyNumberFormat="1" applyFont="1" applyFill="1" applyBorder="1" applyAlignment="1">
      <alignment horizontal="center" vertical="center" wrapText="1"/>
    </xf>
    <xf numFmtId="164" fontId="4" fillId="11" borderId="1" xfId="1" applyNumberFormat="1" applyFont="1" applyFill="1" applyBorder="1" applyAlignment="1">
      <alignment horizontal="center" vertical="center" wrapText="1"/>
    </xf>
    <xf numFmtId="164" fontId="4" fillId="9" borderId="1" xfId="1" applyNumberFormat="1" applyFont="1" applyFill="1" applyBorder="1" applyAlignment="1">
      <alignment horizontal="center" vertical="center" wrapText="1"/>
    </xf>
    <xf numFmtId="164" fontId="4" fillId="10" borderId="1" xfId="1" applyNumberFormat="1" applyFont="1" applyFill="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1" xfId="0" applyFont="1" applyFill="1" applyBorder="1" applyAlignment="1">
      <alignment horizontal="left" vertical="center" wrapText="1"/>
    </xf>
    <xf numFmtId="0" fontId="1" fillId="3"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4"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4" fillId="0" borderId="2" xfId="0" applyFont="1" applyFill="1" applyBorder="1" applyAlignment="1">
      <alignment vertical="center" wrapText="1"/>
    </xf>
    <xf numFmtId="0" fontId="1" fillId="6" borderId="1" xfId="0" applyFont="1" applyFill="1" applyBorder="1" applyAlignment="1">
      <alignment horizontal="left" vertical="center" wrapText="1"/>
    </xf>
    <xf numFmtId="0" fontId="1" fillId="5" borderId="1" xfId="0" applyFont="1" applyFill="1" applyBorder="1" applyAlignment="1">
      <alignment horizontal="left" vertical="center" wrapText="1"/>
    </xf>
    <xf numFmtId="0" fontId="4" fillId="0" borderId="2" xfId="0" applyFont="1" applyFill="1" applyBorder="1" applyAlignment="1">
      <alignment horizontal="center" vertical="center" wrapText="1"/>
    </xf>
    <xf numFmtId="164" fontId="4" fillId="12" borderId="3" xfId="1" applyNumberFormat="1" applyFont="1" applyFill="1" applyBorder="1" applyAlignment="1">
      <alignment horizontal="center" vertical="center" wrapText="1"/>
    </xf>
    <xf numFmtId="164" fontId="4" fillId="12" borderId="1" xfId="1" applyNumberFormat="1" applyFont="1" applyFill="1" applyBorder="1" applyAlignment="1">
      <alignment horizontal="center" vertical="center" wrapText="1"/>
    </xf>
    <xf numFmtId="164" fontId="4" fillId="12" borderId="2" xfId="1" applyNumberFormat="1" applyFont="1" applyFill="1" applyBorder="1" applyAlignment="1">
      <alignment horizontal="center" vertical="center" wrapText="1"/>
    </xf>
    <xf numFmtId="164" fontId="4" fillId="12" borderId="4" xfId="1" applyNumberFormat="1" applyFont="1" applyFill="1" applyBorder="1" applyAlignment="1">
      <alignment horizontal="center" vertical="center" wrapText="1"/>
    </xf>
    <xf numFmtId="164" fontId="4" fillId="12" borderId="3" xfId="1" applyNumberFormat="1" applyFont="1" applyFill="1" applyBorder="1" applyAlignment="1">
      <alignment horizontal="center" vertical="center" wrapText="1"/>
    </xf>
    <xf numFmtId="164" fontId="4" fillId="12" borderId="1" xfId="1"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6" fillId="12" borderId="1" xfId="0" applyFont="1" applyFill="1" applyBorder="1" applyAlignment="1">
      <alignment horizontal="center"/>
    </xf>
    <xf numFmtId="164" fontId="4" fillId="11" borderId="2" xfId="1" applyNumberFormat="1" applyFont="1" applyFill="1" applyBorder="1" applyAlignment="1">
      <alignment horizontal="center" vertical="center" wrapText="1"/>
    </xf>
    <xf numFmtId="164" fontId="4" fillId="11" borderId="4" xfId="1" applyNumberFormat="1" applyFont="1" applyFill="1" applyBorder="1" applyAlignment="1">
      <alignment horizontal="center" vertical="center" wrapText="1"/>
    </xf>
    <xf numFmtId="164" fontId="4" fillId="11" borderId="3" xfId="1" applyNumberFormat="1" applyFont="1" applyFill="1" applyBorder="1" applyAlignment="1">
      <alignment horizontal="center" vertical="center" wrapText="1"/>
    </xf>
    <xf numFmtId="164" fontId="4" fillId="9" borderId="2" xfId="1" applyNumberFormat="1" applyFont="1" applyFill="1" applyBorder="1" applyAlignment="1">
      <alignment horizontal="center" vertical="center" wrapText="1"/>
    </xf>
    <xf numFmtId="164" fontId="4" fillId="9" borderId="4" xfId="1" applyNumberFormat="1" applyFont="1" applyFill="1" applyBorder="1" applyAlignment="1">
      <alignment horizontal="center" vertical="center" wrapText="1"/>
    </xf>
    <xf numFmtId="164" fontId="4" fillId="9" borderId="3" xfId="1" applyNumberFormat="1" applyFont="1" applyFill="1" applyBorder="1" applyAlignment="1">
      <alignment horizontal="center" vertical="center" wrapText="1"/>
    </xf>
    <xf numFmtId="164" fontId="4" fillId="10" borderId="2" xfId="1" applyNumberFormat="1" applyFont="1" applyFill="1" applyBorder="1" applyAlignment="1">
      <alignment horizontal="center" vertical="center" wrapText="1"/>
    </xf>
    <xf numFmtId="164" fontId="4" fillId="10" borderId="3" xfId="1" applyNumberFormat="1" applyFont="1" applyFill="1" applyBorder="1" applyAlignment="1">
      <alignment horizontal="center" vertical="center" wrapText="1"/>
    </xf>
    <xf numFmtId="164" fontId="4" fillId="10" borderId="4" xfId="1" applyNumberFormat="1" applyFont="1" applyFill="1" applyBorder="1" applyAlignment="1">
      <alignment horizontal="center" vertical="center" wrapText="1"/>
    </xf>
    <xf numFmtId="0" fontId="3" fillId="2" borderId="2" xfId="0" applyFont="1" applyFill="1" applyBorder="1" applyAlignment="1">
      <alignment vertical="center" wrapText="1"/>
    </xf>
    <xf numFmtId="0" fontId="3" fillId="2" borderId="3" xfId="0" applyFont="1" applyFill="1" applyBorder="1" applyAlignment="1">
      <alignment vertical="center" wrapText="1"/>
    </xf>
    <xf numFmtId="0" fontId="3" fillId="2" borderId="1" xfId="0" applyFont="1" applyFill="1" applyBorder="1" applyAlignment="1">
      <alignment horizontal="left"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xf numFmtId="164" fontId="3" fillId="9" borderId="8" xfId="1" applyNumberFormat="1" applyFont="1" applyFill="1" applyBorder="1" applyAlignment="1">
      <alignment horizontal="center" vertical="center" wrapText="1"/>
    </xf>
    <xf numFmtId="164" fontId="3" fillId="9" borderId="9" xfId="1" applyNumberFormat="1" applyFont="1" applyFill="1" applyBorder="1" applyAlignment="1">
      <alignment horizontal="center" vertical="center" wrapText="1"/>
    </xf>
    <xf numFmtId="164" fontId="3" fillId="9" borderId="10" xfId="1" applyNumberFormat="1" applyFont="1" applyFill="1" applyBorder="1" applyAlignment="1">
      <alignment horizontal="center" vertical="center" wrapText="1"/>
    </xf>
    <xf numFmtId="164" fontId="3" fillId="10" borderId="8" xfId="1" applyNumberFormat="1" applyFont="1" applyFill="1" applyBorder="1" applyAlignment="1">
      <alignment horizontal="center" vertical="center" wrapText="1"/>
    </xf>
    <xf numFmtId="164" fontId="3" fillId="10" borderId="9" xfId="1" applyNumberFormat="1" applyFont="1" applyFill="1" applyBorder="1" applyAlignment="1">
      <alignment horizontal="center" vertical="center" wrapText="1"/>
    </xf>
    <xf numFmtId="164" fontId="3" fillId="11" borderId="8" xfId="1" applyNumberFormat="1" applyFont="1" applyFill="1" applyBorder="1" applyAlignment="1">
      <alignment horizontal="center" vertical="center" wrapText="1"/>
    </xf>
    <xf numFmtId="164" fontId="3" fillId="11" borderId="9" xfId="1"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vertical="center" wrapText="1"/>
    </xf>
    <xf numFmtId="0" fontId="4" fillId="0" borderId="3" xfId="0" applyFont="1" applyFill="1" applyBorder="1" applyAlignment="1">
      <alignment vertical="center" wrapText="1"/>
    </xf>
    <xf numFmtId="0" fontId="4" fillId="0" borderId="1"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3" xfId="0" applyFont="1" applyFill="1" applyBorder="1" applyAlignment="1">
      <alignment horizontal="left" vertical="center" wrapText="1"/>
    </xf>
    <xf numFmtId="0" fontId="5" fillId="0" borderId="1" xfId="0" applyFont="1" applyFill="1" applyBorder="1" applyAlignment="1">
      <alignment horizontal="left" vertical="center" wrapText="1"/>
    </xf>
    <xf numFmtId="0" fontId="1" fillId="6" borderId="1" xfId="0" applyFont="1" applyFill="1" applyBorder="1" applyAlignment="1">
      <alignment horizontal="left" vertical="center" wrapText="1"/>
    </xf>
    <xf numFmtId="0" fontId="1" fillId="4" borderId="1" xfId="0" applyFont="1" applyFill="1" applyBorder="1" applyAlignment="1">
      <alignment horizontal="left" vertical="center" wrapText="1"/>
    </xf>
    <xf numFmtId="0" fontId="1" fillId="5" borderId="1" xfId="0" applyFont="1" applyFill="1" applyBorder="1" applyAlignment="1">
      <alignment horizontal="left" vertical="center" wrapText="1"/>
    </xf>
    <xf numFmtId="0" fontId="1" fillId="8"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1" fillId="7" borderId="1" xfId="0" applyFont="1" applyFill="1" applyBorder="1" applyAlignment="1">
      <alignment horizontal="left" vertical="center" wrapText="1"/>
    </xf>
    <xf numFmtId="0" fontId="1" fillId="5"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164" fontId="4" fillId="9" borderId="1" xfId="1" applyNumberFormat="1" applyFont="1" applyFill="1" applyBorder="1" applyAlignment="1">
      <alignment horizontal="center" vertical="center" wrapText="1"/>
    </xf>
    <xf numFmtId="164" fontId="4" fillId="10" borderId="1" xfId="1" applyNumberFormat="1" applyFont="1" applyFill="1" applyBorder="1" applyAlignment="1">
      <alignment horizontal="center" vertical="center" wrapText="1"/>
    </xf>
    <xf numFmtId="164" fontId="4" fillId="11" borderId="1" xfId="1" applyNumberFormat="1" applyFont="1" applyFill="1" applyBorder="1" applyAlignment="1">
      <alignment horizontal="center" vertical="center" wrapText="1"/>
    </xf>
    <xf numFmtId="164" fontId="4" fillId="9" borderId="2" xfId="1" quotePrefix="1" applyNumberFormat="1" applyFont="1" applyFill="1" applyBorder="1" applyAlignment="1">
      <alignment horizontal="center" vertical="center" wrapText="1"/>
    </xf>
  </cellXfs>
  <cellStyles count="2">
    <cellStyle name="Normal" xfId="0" builtinId="0"/>
    <cellStyle name="Vírgula" xfId="1" builtinId="3"/>
  </cellStyles>
  <dxfs count="0"/>
  <tableStyles count="0" defaultTableStyle="TableStyleMedium2" defaultPivotStyle="PivotStyleLight16"/>
  <colors>
    <mruColors>
      <color rgb="FF039F21"/>
      <color rgb="FFCC0066"/>
      <color rgb="FF03C127"/>
      <color rgb="FF896DA7"/>
      <color rgb="FF785B97"/>
      <color rgb="FFECC520"/>
      <color rgb="FF5F9644"/>
      <color rgb="FF31BCCF"/>
      <color rgb="FF49E3DF"/>
      <color rgb="FF49CF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pt-BR"/>
              <a:t>Investimentos</a:t>
            </a:r>
            <a:r>
              <a:rPr lang="pt-BR" baseline="0"/>
              <a:t> no Horizonte de Planejamento</a:t>
            </a:r>
            <a:endParaRPr lang="pt-B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pt-BR"/>
        </a:p>
      </c:txPr>
    </c:title>
    <c:autoTitleDeleted val="0"/>
    <c:plotArea>
      <c:layout/>
      <c:lineChart>
        <c:grouping val="standard"/>
        <c:varyColors val="0"/>
        <c:ser>
          <c:idx val="0"/>
          <c:order val="0"/>
          <c:spPr>
            <a:ln w="28575" cap="rnd">
              <a:solidFill>
                <a:schemeClr val="accent1"/>
              </a:solidFill>
              <a:round/>
            </a:ln>
            <a:effectLst/>
          </c:spPr>
          <c:marker>
            <c:symbol val="none"/>
          </c:marker>
          <c:cat>
            <c:numRef>
              <c:f>Todos!$H$2:$X$2</c:f>
              <c:numCache>
                <c:formatCode>#,##0_ ;\-#,##0\ </c:formatCode>
                <c:ptCount val="17"/>
                <c:pt idx="0">
                  <c:v>2020</c:v>
                </c:pt>
                <c:pt idx="1">
                  <c:v>2021</c:v>
                </c:pt>
                <c:pt idx="2">
                  <c:v>2022</c:v>
                </c:pt>
                <c:pt idx="3">
                  <c:v>2023</c:v>
                </c:pt>
                <c:pt idx="4">
                  <c:v>2024</c:v>
                </c:pt>
                <c:pt idx="5">
                  <c:v>2025</c:v>
                </c:pt>
                <c:pt idx="6">
                  <c:v>2026</c:v>
                </c:pt>
                <c:pt idx="7">
                  <c:v>2027</c:v>
                </c:pt>
                <c:pt idx="8">
                  <c:v>2028</c:v>
                </c:pt>
                <c:pt idx="9">
                  <c:v>2029</c:v>
                </c:pt>
                <c:pt idx="10">
                  <c:v>2030</c:v>
                </c:pt>
                <c:pt idx="11">
                  <c:v>2031</c:v>
                </c:pt>
                <c:pt idx="12">
                  <c:v>2032</c:v>
                </c:pt>
                <c:pt idx="13">
                  <c:v>2033</c:v>
                </c:pt>
                <c:pt idx="14">
                  <c:v>2034</c:v>
                </c:pt>
                <c:pt idx="15">
                  <c:v>2034</c:v>
                </c:pt>
                <c:pt idx="16">
                  <c:v>2036</c:v>
                </c:pt>
              </c:numCache>
            </c:numRef>
          </c:cat>
          <c:val>
            <c:numRef>
              <c:f>Todos!$H$116:$X$116</c:f>
              <c:numCache>
                <c:formatCode>_-* #,##0_-;\-* #,##0_-;_-* "-"??_-;_-@_-</c:formatCode>
                <c:ptCount val="17"/>
                <c:pt idx="0">
                  <c:v>2831189.960117647</c:v>
                </c:pt>
                <c:pt idx="1">
                  <c:v>2827897.128117647</c:v>
                </c:pt>
                <c:pt idx="2">
                  <c:v>2709904.3501176466</c:v>
                </c:pt>
                <c:pt idx="3">
                  <c:v>48006851.231117643</c:v>
                </c:pt>
                <c:pt idx="4">
                  <c:v>44163352.559117645</c:v>
                </c:pt>
                <c:pt idx="5">
                  <c:v>43263142.663117647</c:v>
                </c:pt>
                <c:pt idx="6">
                  <c:v>43368029.103117645</c:v>
                </c:pt>
                <c:pt idx="7">
                  <c:v>72380197.373117641</c:v>
                </c:pt>
                <c:pt idx="8">
                  <c:v>70865191.533117637</c:v>
                </c:pt>
                <c:pt idx="9">
                  <c:v>73710705.261117652</c:v>
                </c:pt>
                <c:pt idx="10">
                  <c:v>70865191.533117637</c:v>
                </c:pt>
                <c:pt idx="11">
                  <c:v>74980615.181117654</c:v>
                </c:pt>
                <c:pt idx="12">
                  <c:v>71169380.973117635</c:v>
                </c:pt>
                <c:pt idx="13">
                  <c:v>70840391.333117649</c:v>
                </c:pt>
                <c:pt idx="14">
                  <c:v>70725191.533117637</c:v>
                </c:pt>
                <c:pt idx="15">
                  <c:v>70725191.533117637</c:v>
                </c:pt>
                <c:pt idx="16">
                  <c:v>70725191.533117637</c:v>
                </c:pt>
              </c:numCache>
            </c:numRef>
          </c:val>
          <c:smooth val="0"/>
          <c:extLst>
            <c:ext xmlns:c16="http://schemas.microsoft.com/office/drawing/2014/chart" uri="{C3380CC4-5D6E-409C-BE32-E72D297353CC}">
              <c16:uniqueId val="{00000000-4C59-44FD-AAC0-4A7ED7E62CC2}"/>
            </c:ext>
          </c:extLst>
        </c:ser>
        <c:dLbls>
          <c:showLegendKey val="0"/>
          <c:showVal val="0"/>
          <c:showCatName val="0"/>
          <c:showSerName val="0"/>
          <c:showPercent val="0"/>
          <c:showBubbleSize val="0"/>
        </c:dLbls>
        <c:smooth val="0"/>
        <c:axId val="78905728"/>
        <c:axId val="78907264"/>
      </c:lineChart>
      <c:catAx>
        <c:axId val="78905728"/>
        <c:scaling>
          <c:orientation val="minMax"/>
        </c:scaling>
        <c:delete val="0"/>
        <c:axPos val="b"/>
        <c:numFmt formatCode="#,##0_ ;\-#,##0\ "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78907264"/>
        <c:crosses val="autoZero"/>
        <c:auto val="1"/>
        <c:lblAlgn val="ctr"/>
        <c:lblOffset val="100"/>
        <c:noMultiLvlLbl val="0"/>
      </c:catAx>
      <c:valAx>
        <c:axId val="789072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pt-BR"/>
                  <a:t>Investimentos (R$)</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pt-BR"/>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7890572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pt-BR"/>
              <a:t>Investimentos</a:t>
            </a:r>
            <a:r>
              <a:rPr lang="pt-BR" baseline="0"/>
              <a:t> por Período</a:t>
            </a:r>
            <a:endParaRPr lang="pt-B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pt-BR"/>
        </a:p>
      </c:txPr>
    </c:title>
    <c:autoTitleDeleted val="0"/>
    <c:plotArea>
      <c:layout/>
      <c:barChart>
        <c:barDir val="col"/>
        <c:grouping val="clustered"/>
        <c:varyColors val="0"/>
        <c:ser>
          <c:idx val="0"/>
          <c:order val="0"/>
          <c:spPr>
            <a:solidFill>
              <a:schemeClr val="accent1"/>
            </a:solidFill>
            <a:ln>
              <a:noFill/>
            </a:ln>
            <a:effectLst/>
          </c:spPr>
          <c:invertIfNegative val="0"/>
          <c:cat>
            <c:strRef>
              <c:f>Todos!$B$121:$B$123</c:f>
              <c:strCache>
                <c:ptCount val="3"/>
                <c:pt idx="0">
                  <c:v>PAI</c:v>
                </c:pt>
                <c:pt idx="1">
                  <c:v>PAM</c:v>
                </c:pt>
                <c:pt idx="2">
                  <c:v>PAL</c:v>
                </c:pt>
              </c:strCache>
            </c:strRef>
          </c:cat>
          <c:val>
            <c:numRef>
              <c:f>Todos!$C$121:$C$123</c:f>
              <c:numCache>
                <c:formatCode>_(* #,##0.00_);_(* \(#,##0.00\);_(* "-"??_);_(@_)</c:formatCode>
                <c:ptCount val="3"/>
                <c:pt idx="0">
                  <c:v>8368991.4383529406</c:v>
                </c:pt>
                <c:pt idx="1">
                  <c:v>178801375.55647057</c:v>
                </c:pt>
                <c:pt idx="2">
                  <c:v>716987247.78717649</c:v>
                </c:pt>
              </c:numCache>
            </c:numRef>
          </c:val>
          <c:extLst>
            <c:ext xmlns:c16="http://schemas.microsoft.com/office/drawing/2014/chart" uri="{C3380CC4-5D6E-409C-BE32-E72D297353CC}">
              <c16:uniqueId val="{00000000-F0BD-4CF0-AD67-F905AEE94906}"/>
            </c:ext>
          </c:extLst>
        </c:ser>
        <c:dLbls>
          <c:showLegendKey val="0"/>
          <c:showVal val="0"/>
          <c:showCatName val="0"/>
          <c:showSerName val="0"/>
          <c:showPercent val="0"/>
          <c:showBubbleSize val="0"/>
        </c:dLbls>
        <c:gapWidth val="219"/>
        <c:overlap val="-27"/>
        <c:axId val="78928512"/>
        <c:axId val="78946688"/>
      </c:barChart>
      <c:catAx>
        <c:axId val="78928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78946688"/>
        <c:crosses val="autoZero"/>
        <c:auto val="1"/>
        <c:lblAlgn val="ctr"/>
        <c:lblOffset val="100"/>
        <c:noMultiLvlLbl val="0"/>
      </c:catAx>
      <c:valAx>
        <c:axId val="789466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pt-BR" sz="1000" b="0" i="0" u="none" strike="noStrike" baseline="0">
                    <a:effectLst/>
                  </a:rPr>
                  <a:t>Investimentos (R$)</a:t>
                </a:r>
                <a:endParaRPr lang="pt-B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pt-BR"/>
            </a:p>
          </c:txPr>
        </c:title>
        <c:numFmt formatCode="_(* #,##0.00_);_(* \(#,##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7892851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pt-BR"/>
              <a:t>Investimentos</a:t>
            </a:r>
            <a:r>
              <a:rPr lang="pt-BR" baseline="0"/>
              <a:t> no Horizonte de Planejamento</a:t>
            </a:r>
            <a:endParaRPr lang="pt-B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pt-BR"/>
        </a:p>
      </c:txPr>
    </c:title>
    <c:autoTitleDeleted val="0"/>
    <c:plotArea>
      <c:layout/>
      <c:lineChart>
        <c:grouping val="standard"/>
        <c:varyColors val="0"/>
        <c:ser>
          <c:idx val="0"/>
          <c:order val="0"/>
          <c:spPr>
            <a:ln w="28575" cap="rnd">
              <a:solidFill>
                <a:schemeClr val="accent1"/>
              </a:solidFill>
              <a:round/>
            </a:ln>
            <a:effectLst/>
          </c:spPr>
          <c:marker>
            <c:symbol val="none"/>
          </c:marker>
          <c:cat>
            <c:numRef>
              <c:f>SemD6_D3!$H$2:$X$2</c:f>
              <c:numCache>
                <c:formatCode>#,##0_ ;\-#,##0\ </c:formatCode>
                <c:ptCount val="17"/>
                <c:pt idx="0">
                  <c:v>2020</c:v>
                </c:pt>
                <c:pt idx="1">
                  <c:v>2021</c:v>
                </c:pt>
                <c:pt idx="2">
                  <c:v>2022</c:v>
                </c:pt>
                <c:pt idx="3">
                  <c:v>2023</c:v>
                </c:pt>
                <c:pt idx="4">
                  <c:v>2024</c:v>
                </c:pt>
                <c:pt idx="5">
                  <c:v>2025</c:v>
                </c:pt>
                <c:pt idx="6">
                  <c:v>2026</c:v>
                </c:pt>
                <c:pt idx="7">
                  <c:v>2027</c:v>
                </c:pt>
                <c:pt idx="8">
                  <c:v>2028</c:v>
                </c:pt>
                <c:pt idx="9">
                  <c:v>2029</c:v>
                </c:pt>
                <c:pt idx="10">
                  <c:v>2030</c:v>
                </c:pt>
                <c:pt idx="11">
                  <c:v>2031</c:v>
                </c:pt>
                <c:pt idx="12">
                  <c:v>2032</c:v>
                </c:pt>
                <c:pt idx="13">
                  <c:v>2033</c:v>
                </c:pt>
                <c:pt idx="14">
                  <c:v>2034</c:v>
                </c:pt>
                <c:pt idx="15">
                  <c:v>2034</c:v>
                </c:pt>
                <c:pt idx="16">
                  <c:v>2036</c:v>
                </c:pt>
              </c:numCache>
            </c:numRef>
          </c:cat>
          <c:val>
            <c:numRef>
              <c:f>SemD6_D3!$H$116:$X$116</c:f>
              <c:numCache>
                <c:formatCode>_-* #,##0_-;\-* #,##0_-;_-* "-"??_-;_-@_-</c:formatCode>
                <c:ptCount val="17"/>
                <c:pt idx="0">
                  <c:v>2831189.960117647</c:v>
                </c:pt>
                <c:pt idx="1">
                  <c:v>2827897.128117647</c:v>
                </c:pt>
                <c:pt idx="2">
                  <c:v>2709904.3501176466</c:v>
                </c:pt>
                <c:pt idx="3">
                  <c:v>5699263.0061176484</c:v>
                </c:pt>
                <c:pt idx="4">
                  <c:v>1855764.334117647</c:v>
                </c:pt>
                <c:pt idx="5">
                  <c:v>955554.43811764696</c:v>
                </c:pt>
                <c:pt idx="6">
                  <c:v>1060440.8781176473</c:v>
                </c:pt>
                <c:pt idx="7">
                  <c:v>3969443.4541176469</c:v>
                </c:pt>
                <c:pt idx="8">
                  <c:v>2454437.6141176471</c:v>
                </c:pt>
                <c:pt idx="9">
                  <c:v>5299951.3421176476</c:v>
                </c:pt>
                <c:pt idx="10">
                  <c:v>2454437.6141176471</c:v>
                </c:pt>
                <c:pt idx="11">
                  <c:v>6569861.2621176485</c:v>
                </c:pt>
                <c:pt idx="12">
                  <c:v>2758627.054117647</c:v>
                </c:pt>
                <c:pt idx="13">
                  <c:v>2429637.4141176473</c:v>
                </c:pt>
                <c:pt idx="14">
                  <c:v>2314437.6141176471</c:v>
                </c:pt>
                <c:pt idx="15">
                  <c:v>2314437.6141176471</c:v>
                </c:pt>
                <c:pt idx="16">
                  <c:v>2314437.6141176471</c:v>
                </c:pt>
              </c:numCache>
            </c:numRef>
          </c:val>
          <c:smooth val="0"/>
          <c:extLst>
            <c:ext xmlns:c16="http://schemas.microsoft.com/office/drawing/2014/chart" uri="{C3380CC4-5D6E-409C-BE32-E72D297353CC}">
              <c16:uniqueId val="{00000000-C409-418F-8BA2-BADAADDE8C34}"/>
            </c:ext>
          </c:extLst>
        </c:ser>
        <c:dLbls>
          <c:showLegendKey val="0"/>
          <c:showVal val="0"/>
          <c:showCatName val="0"/>
          <c:showSerName val="0"/>
          <c:showPercent val="0"/>
          <c:showBubbleSize val="0"/>
        </c:dLbls>
        <c:smooth val="0"/>
        <c:axId val="78905728"/>
        <c:axId val="78907264"/>
      </c:lineChart>
      <c:catAx>
        <c:axId val="78905728"/>
        <c:scaling>
          <c:orientation val="minMax"/>
        </c:scaling>
        <c:delete val="0"/>
        <c:axPos val="b"/>
        <c:numFmt formatCode="#,##0_ ;\-#,##0\ "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78907264"/>
        <c:crosses val="autoZero"/>
        <c:auto val="1"/>
        <c:lblAlgn val="ctr"/>
        <c:lblOffset val="100"/>
        <c:noMultiLvlLbl val="0"/>
      </c:catAx>
      <c:valAx>
        <c:axId val="789072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pt-BR"/>
                  <a:t>Investimentos (R$)</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pt-BR"/>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7890572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pt-BR"/>
              <a:t>Investimentos</a:t>
            </a:r>
            <a:r>
              <a:rPr lang="pt-BR" baseline="0"/>
              <a:t> por Período</a:t>
            </a:r>
            <a:endParaRPr lang="pt-B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pt-BR"/>
        </a:p>
      </c:txPr>
    </c:title>
    <c:autoTitleDeleted val="0"/>
    <c:plotArea>
      <c:layout/>
      <c:barChart>
        <c:barDir val="col"/>
        <c:grouping val="clustered"/>
        <c:varyColors val="0"/>
        <c:ser>
          <c:idx val="0"/>
          <c:order val="0"/>
          <c:spPr>
            <a:solidFill>
              <a:schemeClr val="accent1"/>
            </a:solidFill>
            <a:ln>
              <a:noFill/>
            </a:ln>
            <a:effectLst/>
          </c:spPr>
          <c:invertIfNegative val="0"/>
          <c:cat>
            <c:strRef>
              <c:f>SemD6_D3!$B$121:$B$123</c:f>
              <c:strCache>
                <c:ptCount val="3"/>
                <c:pt idx="0">
                  <c:v>PAI</c:v>
                </c:pt>
                <c:pt idx="1">
                  <c:v>PAM</c:v>
                </c:pt>
                <c:pt idx="2">
                  <c:v>PAL</c:v>
                </c:pt>
              </c:strCache>
            </c:strRef>
          </c:cat>
          <c:val>
            <c:numRef>
              <c:f>SemD6_D3!$C$121:$C$123</c:f>
              <c:numCache>
                <c:formatCode>_(* #,##0.00_);_(* \(#,##0.00\);_(* "-"??_);_(@_)</c:formatCode>
                <c:ptCount val="3"/>
                <c:pt idx="0">
                  <c:v>8368991.4383529406</c:v>
                </c:pt>
                <c:pt idx="1">
                  <c:v>9571022.6564705893</c:v>
                </c:pt>
                <c:pt idx="2">
                  <c:v>32879708.597176474</c:v>
                </c:pt>
              </c:numCache>
            </c:numRef>
          </c:val>
          <c:extLst>
            <c:ext xmlns:c16="http://schemas.microsoft.com/office/drawing/2014/chart" uri="{C3380CC4-5D6E-409C-BE32-E72D297353CC}">
              <c16:uniqueId val="{00000000-733C-488B-B65C-F40783AA2909}"/>
            </c:ext>
          </c:extLst>
        </c:ser>
        <c:dLbls>
          <c:showLegendKey val="0"/>
          <c:showVal val="0"/>
          <c:showCatName val="0"/>
          <c:showSerName val="0"/>
          <c:showPercent val="0"/>
          <c:showBubbleSize val="0"/>
        </c:dLbls>
        <c:gapWidth val="219"/>
        <c:overlap val="-27"/>
        <c:axId val="78928512"/>
        <c:axId val="78946688"/>
      </c:barChart>
      <c:catAx>
        <c:axId val="78928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78946688"/>
        <c:crosses val="autoZero"/>
        <c:auto val="1"/>
        <c:lblAlgn val="ctr"/>
        <c:lblOffset val="100"/>
        <c:noMultiLvlLbl val="0"/>
      </c:catAx>
      <c:valAx>
        <c:axId val="789466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pt-BR" sz="1000" b="0" i="0" u="none" strike="noStrike" baseline="0">
                    <a:effectLst/>
                  </a:rPr>
                  <a:t>Investimentos (R$)</a:t>
                </a:r>
                <a:endParaRPr lang="pt-B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pt-BR"/>
            </a:p>
          </c:txPr>
        </c:title>
        <c:numFmt formatCode="_(* #,##0.00_);_(* \(#,##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7892851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5</xdr:col>
      <xdr:colOff>166685</xdr:colOff>
      <xdr:row>117</xdr:row>
      <xdr:rowOff>107156</xdr:rowOff>
    </xdr:from>
    <xdr:to>
      <xdr:col>7</xdr:col>
      <xdr:colOff>881061</xdr:colOff>
      <xdr:row>141</xdr:row>
      <xdr:rowOff>107156</xdr:rowOff>
    </xdr:to>
    <xdr:graphicFrame macro="">
      <xdr:nvGraphicFramePr>
        <xdr:cNvPr id="3" name="Gráfico 2">
          <a:extLst>
            <a:ext uri="{FF2B5EF4-FFF2-40B4-BE49-F238E27FC236}">
              <a16:creationId xmlns:a16="http://schemas.microsoft.com/office/drawing/2014/main" id="{F4214866-CDFC-4AEB-B2CE-E57A76D8855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47624</xdr:colOff>
      <xdr:row>117</xdr:row>
      <xdr:rowOff>146445</xdr:rowOff>
    </xdr:from>
    <xdr:to>
      <xdr:col>14</xdr:col>
      <xdr:colOff>762000</xdr:colOff>
      <xdr:row>141</xdr:row>
      <xdr:rowOff>166686</xdr:rowOff>
    </xdr:to>
    <xdr:graphicFrame macro="">
      <xdr:nvGraphicFramePr>
        <xdr:cNvPr id="5" name="Gráfico 4">
          <a:extLst>
            <a:ext uri="{FF2B5EF4-FFF2-40B4-BE49-F238E27FC236}">
              <a16:creationId xmlns:a16="http://schemas.microsoft.com/office/drawing/2014/main" id="{598FB26F-4C5D-49C8-9F62-513CCCFC2FB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5</xdr:col>
      <xdr:colOff>166685</xdr:colOff>
      <xdr:row>117</xdr:row>
      <xdr:rowOff>107156</xdr:rowOff>
    </xdr:from>
    <xdr:to>
      <xdr:col>7</xdr:col>
      <xdr:colOff>881061</xdr:colOff>
      <xdr:row>141</xdr:row>
      <xdr:rowOff>107156</xdr:rowOff>
    </xdr:to>
    <xdr:graphicFrame macro="">
      <xdr:nvGraphicFramePr>
        <xdr:cNvPr id="2" name="Gráfico 1">
          <a:extLst>
            <a:ext uri="{FF2B5EF4-FFF2-40B4-BE49-F238E27FC236}">
              <a16:creationId xmlns:a16="http://schemas.microsoft.com/office/drawing/2014/main" id="{A9D2AC39-BFEE-494E-A4D3-BABA72278C8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47624</xdr:colOff>
      <xdr:row>117</xdr:row>
      <xdr:rowOff>146445</xdr:rowOff>
    </xdr:from>
    <xdr:to>
      <xdr:col>14</xdr:col>
      <xdr:colOff>762000</xdr:colOff>
      <xdr:row>141</xdr:row>
      <xdr:rowOff>166686</xdr:rowOff>
    </xdr:to>
    <xdr:graphicFrame macro="">
      <xdr:nvGraphicFramePr>
        <xdr:cNvPr id="3" name="Gráfico 2">
          <a:extLst>
            <a:ext uri="{FF2B5EF4-FFF2-40B4-BE49-F238E27FC236}">
              <a16:creationId xmlns:a16="http://schemas.microsoft.com/office/drawing/2014/main" id="{0939D9E5-560C-4136-8682-E43FBB24D0B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ilha1">
    <pageSetUpPr fitToPage="1"/>
  </sheetPr>
  <dimension ref="A1:Y123"/>
  <sheetViews>
    <sheetView tabSelected="1" topLeftCell="B1" zoomScale="60" zoomScaleNormal="60" zoomScaleSheetLayoutView="50" workbookViewId="0">
      <pane xSplit="6" ySplit="2" topLeftCell="H110" activePane="bottomRight" state="frozen"/>
      <selection activeCell="B1" sqref="B1"/>
      <selection pane="topRight" activeCell="H1" sqref="H1"/>
      <selection pane="bottomLeft" activeCell="B3" sqref="B3"/>
      <selection pane="bottomRight" activeCell="C126" sqref="C126"/>
    </sheetView>
  </sheetViews>
  <sheetFormatPr defaultColWidth="32" defaultRowHeight="15" x14ac:dyDescent="0.25"/>
  <cols>
    <col min="1" max="1" width="2.42578125" customWidth="1"/>
    <col min="2" max="2" width="28" style="24" customWidth="1"/>
    <col min="3" max="3" width="50.7109375" style="25" customWidth="1"/>
    <col min="4" max="4" width="17.140625" style="26" hidden="1" customWidth="1"/>
    <col min="5" max="5" width="12" style="27" customWidth="1"/>
    <col min="6" max="6" width="66.28515625" style="26" customWidth="1"/>
    <col min="7" max="7" width="44" style="26" customWidth="1"/>
    <col min="8" max="10" width="15.7109375" style="6" customWidth="1"/>
    <col min="11" max="14" width="15.7109375" style="7" customWidth="1"/>
    <col min="15" max="24" width="15.7109375" style="8" customWidth="1"/>
  </cols>
  <sheetData>
    <row r="1" spans="1:25" ht="15" customHeight="1" x14ac:dyDescent="0.25">
      <c r="A1" s="66" t="s">
        <v>25</v>
      </c>
      <c r="B1" s="66"/>
      <c r="C1" s="77" t="s">
        <v>114</v>
      </c>
      <c r="D1" s="66" t="s">
        <v>17</v>
      </c>
      <c r="E1" s="79" t="s">
        <v>55</v>
      </c>
      <c r="F1" s="66" t="s">
        <v>54</v>
      </c>
      <c r="G1" s="66" t="s">
        <v>30</v>
      </c>
      <c r="H1" s="84" t="s">
        <v>28</v>
      </c>
      <c r="I1" s="85"/>
      <c r="J1" s="86"/>
      <c r="K1" s="87" t="s">
        <v>26</v>
      </c>
      <c r="L1" s="88"/>
      <c r="M1" s="88"/>
      <c r="N1" s="88"/>
      <c r="O1" s="89" t="s">
        <v>27</v>
      </c>
      <c r="P1" s="90"/>
      <c r="Q1" s="90"/>
      <c r="R1" s="90"/>
      <c r="S1" s="90"/>
      <c r="T1" s="90"/>
      <c r="U1" s="90"/>
      <c r="V1" s="90"/>
      <c r="W1" s="90"/>
      <c r="X1" s="90"/>
      <c r="Y1" s="66" t="s">
        <v>224</v>
      </c>
    </row>
    <row r="2" spans="1:25" x14ac:dyDescent="0.25">
      <c r="A2" s="66"/>
      <c r="B2" s="66"/>
      <c r="C2" s="78"/>
      <c r="D2" s="66"/>
      <c r="E2" s="79"/>
      <c r="F2" s="66"/>
      <c r="G2" s="66"/>
      <c r="H2" s="32">
        <v>2020</v>
      </c>
      <c r="I2" s="32">
        <v>2021</v>
      </c>
      <c r="J2" s="32">
        <v>2022</v>
      </c>
      <c r="K2" s="33">
        <v>2023</v>
      </c>
      <c r="L2" s="33">
        <v>2024</v>
      </c>
      <c r="M2" s="33">
        <v>2025</v>
      </c>
      <c r="N2" s="33">
        <v>2026</v>
      </c>
      <c r="O2" s="34">
        <v>2027</v>
      </c>
      <c r="P2" s="34">
        <v>2028</v>
      </c>
      <c r="Q2" s="34">
        <v>2029</v>
      </c>
      <c r="R2" s="34">
        <v>2030</v>
      </c>
      <c r="S2" s="34">
        <v>2031</v>
      </c>
      <c r="T2" s="34">
        <v>2032</v>
      </c>
      <c r="U2" s="34">
        <v>2033</v>
      </c>
      <c r="V2" s="34">
        <v>2034</v>
      </c>
      <c r="W2" s="34">
        <v>2034</v>
      </c>
      <c r="X2" s="34">
        <v>2036</v>
      </c>
      <c r="Y2" s="66"/>
    </row>
    <row r="3" spans="1:25" ht="65.099999999999994" customHeight="1" x14ac:dyDescent="0.25">
      <c r="A3" s="105"/>
      <c r="B3" s="96" t="s">
        <v>29</v>
      </c>
      <c r="C3" s="9" t="s">
        <v>115</v>
      </c>
      <c r="D3" s="10"/>
      <c r="E3" s="96" t="s">
        <v>26</v>
      </c>
      <c r="F3" s="80" t="s">
        <v>226</v>
      </c>
      <c r="G3" s="11" t="s">
        <v>73</v>
      </c>
      <c r="H3" s="71"/>
      <c r="I3" s="71">
        <v>212932.60800000001</v>
      </c>
      <c r="J3" s="71"/>
      <c r="K3" s="74"/>
      <c r="L3" s="74"/>
      <c r="M3" s="74"/>
      <c r="N3" s="74"/>
      <c r="O3" s="68"/>
      <c r="P3" s="68"/>
      <c r="Q3" s="68"/>
      <c r="R3" s="68"/>
      <c r="S3" s="68"/>
      <c r="T3" s="68"/>
      <c r="U3" s="68"/>
      <c r="V3" s="68"/>
      <c r="W3" s="68"/>
      <c r="X3" s="68"/>
      <c r="Y3" s="62">
        <f>SUM(H3:X4)</f>
        <v>212932.60800000001</v>
      </c>
    </row>
    <row r="4" spans="1:25" ht="65.099999999999994" customHeight="1" x14ac:dyDescent="0.25">
      <c r="A4" s="105"/>
      <c r="B4" s="96"/>
      <c r="C4" s="9" t="s">
        <v>116</v>
      </c>
      <c r="D4" s="10" t="s">
        <v>18</v>
      </c>
      <c r="E4" s="96"/>
      <c r="F4" s="80"/>
      <c r="G4" s="11" t="s">
        <v>72</v>
      </c>
      <c r="H4" s="73"/>
      <c r="I4" s="73"/>
      <c r="J4" s="73"/>
      <c r="K4" s="75"/>
      <c r="L4" s="75"/>
      <c r="M4" s="75"/>
      <c r="N4" s="75"/>
      <c r="O4" s="70"/>
      <c r="P4" s="70"/>
      <c r="Q4" s="70"/>
      <c r="R4" s="70"/>
      <c r="S4" s="70"/>
      <c r="T4" s="70"/>
      <c r="U4" s="70"/>
      <c r="V4" s="70"/>
      <c r="W4" s="70"/>
      <c r="X4" s="70"/>
      <c r="Y4" s="64"/>
    </row>
    <row r="5" spans="1:25" ht="65.099999999999994" customHeight="1" x14ac:dyDescent="0.25">
      <c r="A5" s="4"/>
      <c r="B5" s="91" t="s">
        <v>0</v>
      </c>
      <c r="C5" s="9" t="s">
        <v>119</v>
      </c>
      <c r="D5" s="10"/>
      <c r="E5" s="97" t="s">
        <v>27</v>
      </c>
      <c r="F5" s="81" t="s">
        <v>227</v>
      </c>
      <c r="G5" s="81" t="s">
        <v>73</v>
      </c>
      <c r="H5" s="71"/>
      <c r="I5" s="71"/>
      <c r="J5" s="71"/>
      <c r="K5" s="74"/>
      <c r="L5" s="74"/>
      <c r="M5" s="74"/>
      <c r="N5" s="74"/>
      <c r="O5" s="68"/>
      <c r="P5" s="68"/>
      <c r="Q5" s="68"/>
      <c r="R5" s="68"/>
      <c r="S5" s="68">
        <v>2981056.5120000001</v>
      </c>
      <c r="T5" s="68"/>
      <c r="U5" s="68"/>
      <c r="V5" s="68"/>
      <c r="W5" s="68"/>
      <c r="X5" s="68"/>
      <c r="Y5" s="62">
        <f>SUM(H5:X8)</f>
        <v>2981056.5120000001</v>
      </c>
    </row>
    <row r="6" spans="1:25" ht="65.099999999999994" customHeight="1" x14ac:dyDescent="0.25">
      <c r="A6" s="4"/>
      <c r="B6" s="92"/>
      <c r="C6" s="9" t="s">
        <v>120</v>
      </c>
      <c r="D6" s="10"/>
      <c r="E6" s="98"/>
      <c r="F6" s="82"/>
      <c r="G6" s="83"/>
      <c r="H6" s="72"/>
      <c r="I6" s="72"/>
      <c r="J6" s="72"/>
      <c r="K6" s="76"/>
      <c r="L6" s="76"/>
      <c r="M6" s="76"/>
      <c r="N6" s="76"/>
      <c r="O6" s="69"/>
      <c r="P6" s="69"/>
      <c r="Q6" s="69"/>
      <c r="R6" s="69"/>
      <c r="S6" s="69"/>
      <c r="T6" s="69"/>
      <c r="U6" s="69"/>
      <c r="V6" s="69"/>
      <c r="W6" s="69"/>
      <c r="X6" s="69"/>
      <c r="Y6" s="63"/>
    </row>
    <row r="7" spans="1:25" ht="65.099999999999994" customHeight="1" x14ac:dyDescent="0.25">
      <c r="A7" s="109"/>
      <c r="B7" s="92"/>
      <c r="C7" s="9" t="s">
        <v>118</v>
      </c>
      <c r="D7" s="100" t="s">
        <v>15</v>
      </c>
      <c r="E7" s="98"/>
      <c r="F7" s="82"/>
      <c r="G7" s="81" t="s">
        <v>72</v>
      </c>
      <c r="H7" s="72"/>
      <c r="I7" s="72"/>
      <c r="J7" s="72"/>
      <c r="K7" s="76"/>
      <c r="L7" s="76"/>
      <c r="M7" s="76"/>
      <c r="N7" s="76"/>
      <c r="O7" s="69"/>
      <c r="P7" s="69"/>
      <c r="Q7" s="69"/>
      <c r="R7" s="69"/>
      <c r="S7" s="69"/>
      <c r="T7" s="69"/>
      <c r="U7" s="69"/>
      <c r="V7" s="69"/>
      <c r="W7" s="69"/>
      <c r="X7" s="69"/>
      <c r="Y7" s="63"/>
    </row>
    <row r="8" spans="1:25" ht="99.75" x14ac:dyDescent="0.25">
      <c r="A8" s="109"/>
      <c r="B8" s="92"/>
      <c r="C8" s="9" t="s">
        <v>117</v>
      </c>
      <c r="D8" s="100"/>
      <c r="E8" s="98"/>
      <c r="F8" s="83"/>
      <c r="G8" s="83"/>
      <c r="H8" s="73"/>
      <c r="I8" s="73"/>
      <c r="J8" s="73"/>
      <c r="K8" s="75"/>
      <c r="L8" s="75"/>
      <c r="M8" s="75"/>
      <c r="N8" s="75"/>
      <c r="O8" s="70"/>
      <c r="P8" s="70"/>
      <c r="Q8" s="70"/>
      <c r="R8" s="70"/>
      <c r="S8" s="70"/>
      <c r="T8" s="70"/>
      <c r="U8" s="70"/>
      <c r="V8" s="70"/>
      <c r="W8" s="70"/>
      <c r="X8" s="70"/>
      <c r="Y8" s="64"/>
    </row>
    <row r="9" spans="1:25" ht="65.099999999999994" customHeight="1" x14ac:dyDescent="0.25">
      <c r="A9" s="109"/>
      <c r="B9" s="92"/>
      <c r="C9" s="91" t="s">
        <v>187</v>
      </c>
      <c r="D9" s="100"/>
      <c r="E9" s="98"/>
      <c r="F9" s="113" t="s">
        <v>34</v>
      </c>
      <c r="G9" s="50" t="s">
        <v>246</v>
      </c>
      <c r="H9" s="44"/>
      <c r="I9" s="44"/>
      <c r="J9" s="44"/>
      <c r="K9" s="45"/>
      <c r="L9" s="45"/>
      <c r="M9" s="45"/>
      <c r="N9" s="45"/>
      <c r="O9" s="43"/>
      <c r="P9" s="43"/>
      <c r="Q9" s="43"/>
      <c r="R9" s="43"/>
      <c r="S9" s="43"/>
      <c r="T9" s="43"/>
      <c r="U9" s="43"/>
      <c r="V9" s="43"/>
      <c r="W9" s="43"/>
      <c r="X9" s="43"/>
      <c r="Y9" s="60"/>
    </row>
    <row r="10" spans="1:25" ht="65.099999999999994" customHeight="1" x14ac:dyDescent="0.25">
      <c r="A10" s="109"/>
      <c r="B10" s="93"/>
      <c r="C10" s="93"/>
      <c r="D10" s="100" t="s">
        <v>15</v>
      </c>
      <c r="E10" s="99"/>
      <c r="F10" s="114"/>
      <c r="G10" s="11" t="s">
        <v>247</v>
      </c>
      <c r="H10" s="12"/>
      <c r="I10" s="12"/>
      <c r="J10" s="12"/>
      <c r="K10" s="13"/>
      <c r="L10" s="13"/>
      <c r="M10" s="13"/>
      <c r="N10" s="13"/>
      <c r="O10" s="14"/>
      <c r="P10" s="14"/>
      <c r="Q10" s="14"/>
      <c r="R10" s="14"/>
      <c r="S10" s="14"/>
      <c r="T10" s="17">
        <v>202792.95999999999</v>
      </c>
      <c r="U10" s="14"/>
      <c r="V10" s="14"/>
      <c r="W10" s="14"/>
      <c r="X10" s="14"/>
      <c r="Y10" s="31">
        <f>SUM(H10:X10)</f>
        <v>202792.95999999999</v>
      </c>
    </row>
    <row r="11" spans="1:25" ht="65.099999999999994" customHeight="1" x14ac:dyDescent="0.25">
      <c r="A11" s="105"/>
      <c r="B11" s="96" t="s">
        <v>1</v>
      </c>
      <c r="C11" s="9" t="s">
        <v>121</v>
      </c>
      <c r="D11" s="10" t="s">
        <v>14</v>
      </c>
      <c r="E11" s="97" t="s">
        <v>28</v>
      </c>
      <c r="F11" s="80" t="s">
        <v>228</v>
      </c>
      <c r="G11" s="11" t="s">
        <v>73</v>
      </c>
      <c r="H11" s="71">
        <v>1846540.7999999998</v>
      </c>
      <c r="I11" s="71"/>
      <c r="K11" s="74"/>
      <c r="L11" s="74"/>
      <c r="M11" s="74"/>
      <c r="N11" s="74"/>
      <c r="O11" s="68"/>
      <c r="P11" s="68"/>
      <c r="Q11" s="68"/>
      <c r="R11" s="68"/>
      <c r="S11" s="68"/>
      <c r="T11" s="68"/>
      <c r="U11" s="68"/>
      <c r="V11" s="68"/>
      <c r="W11" s="68"/>
      <c r="X11" s="68"/>
      <c r="Y11" s="62">
        <f>SUM(H11:X12)</f>
        <v>1846540.7999999998</v>
      </c>
    </row>
    <row r="12" spans="1:25" ht="65.099999999999994" customHeight="1" x14ac:dyDescent="0.25">
      <c r="A12" s="105"/>
      <c r="B12" s="96"/>
      <c r="C12" s="9" t="s">
        <v>188</v>
      </c>
      <c r="D12" s="10"/>
      <c r="E12" s="99"/>
      <c r="F12" s="80"/>
      <c r="G12" s="11" t="s">
        <v>72</v>
      </c>
      <c r="H12" s="73"/>
      <c r="I12" s="73"/>
      <c r="K12" s="75"/>
      <c r="L12" s="75"/>
      <c r="M12" s="75"/>
      <c r="N12" s="75"/>
      <c r="O12" s="70"/>
      <c r="P12" s="70"/>
      <c r="Q12" s="70"/>
      <c r="R12" s="70"/>
      <c r="S12" s="70"/>
      <c r="T12" s="70"/>
      <c r="U12" s="70"/>
      <c r="V12" s="70"/>
      <c r="W12" s="70"/>
      <c r="X12" s="70"/>
      <c r="Y12" s="64"/>
    </row>
    <row r="13" spans="1:25" ht="65.099999999999994" customHeight="1" x14ac:dyDescent="0.25">
      <c r="A13" s="109"/>
      <c r="B13" s="96" t="s">
        <v>2</v>
      </c>
      <c r="C13" s="9" t="s">
        <v>189</v>
      </c>
      <c r="D13" s="100" t="s">
        <v>13</v>
      </c>
      <c r="E13" s="96" t="s">
        <v>218</v>
      </c>
      <c r="F13" s="81" t="s">
        <v>8</v>
      </c>
      <c r="G13" s="49" t="s">
        <v>73</v>
      </c>
      <c r="H13" s="71">
        <v>228142.07999999999</v>
      </c>
      <c r="I13" s="71"/>
      <c r="J13" s="71"/>
      <c r="K13" s="74"/>
      <c r="L13" s="74"/>
      <c r="M13" s="74"/>
      <c r="N13" s="74"/>
      <c r="O13" s="68"/>
      <c r="P13" s="68"/>
      <c r="Q13" s="68"/>
      <c r="R13" s="68"/>
      <c r="S13" s="68"/>
      <c r="T13" s="68"/>
      <c r="U13" s="68"/>
      <c r="V13" s="68"/>
      <c r="W13" s="68"/>
      <c r="X13" s="68"/>
      <c r="Y13" s="62">
        <f>SUM(H13:X14)</f>
        <v>228142.07999999999</v>
      </c>
    </row>
    <row r="14" spans="1:25" ht="65.099999999999994" customHeight="1" x14ac:dyDescent="0.25">
      <c r="A14" s="109"/>
      <c r="B14" s="96"/>
      <c r="C14" s="9" t="s">
        <v>127</v>
      </c>
      <c r="D14" s="100"/>
      <c r="E14" s="96"/>
      <c r="F14" s="83"/>
      <c r="G14" s="50" t="s">
        <v>72</v>
      </c>
      <c r="H14" s="73"/>
      <c r="I14" s="73"/>
      <c r="J14" s="73"/>
      <c r="K14" s="75"/>
      <c r="L14" s="75"/>
      <c r="M14" s="75"/>
      <c r="N14" s="75"/>
      <c r="O14" s="70"/>
      <c r="P14" s="70"/>
      <c r="Q14" s="70"/>
      <c r="R14" s="70"/>
      <c r="S14" s="70"/>
      <c r="T14" s="70"/>
      <c r="U14" s="70"/>
      <c r="V14" s="70"/>
      <c r="W14" s="70"/>
      <c r="X14" s="70"/>
      <c r="Y14" s="64"/>
    </row>
    <row r="15" spans="1:25" ht="65.099999999999994" customHeight="1" x14ac:dyDescent="0.25">
      <c r="A15" s="109"/>
      <c r="B15" s="96"/>
      <c r="C15" s="9" t="s">
        <v>126</v>
      </c>
      <c r="D15" s="100"/>
      <c r="E15" s="96"/>
      <c r="F15" s="81" t="s">
        <v>245</v>
      </c>
      <c r="G15" s="81" t="s">
        <v>73</v>
      </c>
      <c r="H15" s="71"/>
      <c r="I15" s="71"/>
      <c r="J15" s="71"/>
      <c r="K15" s="74">
        <v>1873209.0240000002</v>
      </c>
      <c r="L15" s="74"/>
      <c r="M15" s="74"/>
      <c r="N15" s="74"/>
      <c r="O15" s="68"/>
      <c r="P15" s="68"/>
      <c r="Q15" s="68"/>
      <c r="R15" s="68"/>
      <c r="S15" s="68"/>
      <c r="T15" s="68"/>
      <c r="U15" s="68"/>
      <c r="V15" s="68"/>
      <c r="W15" s="68"/>
      <c r="X15" s="68"/>
      <c r="Y15" s="62">
        <f>SUM(H15:X17)</f>
        <v>1873209.0240000002</v>
      </c>
    </row>
    <row r="16" spans="1:25" ht="99.75" x14ac:dyDescent="0.25">
      <c r="A16" s="109"/>
      <c r="B16" s="96"/>
      <c r="C16" s="9" t="s">
        <v>125</v>
      </c>
      <c r="D16" s="100"/>
      <c r="E16" s="96"/>
      <c r="F16" s="82"/>
      <c r="G16" s="83"/>
      <c r="H16" s="72"/>
      <c r="I16" s="72"/>
      <c r="J16" s="72"/>
      <c r="K16" s="76"/>
      <c r="L16" s="76"/>
      <c r="M16" s="76"/>
      <c r="N16" s="76"/>
      <c r="O16" s="69"/>
      <c r="P16" s="69"/>
      <c r="Q16" s="69"/>
      <c r="R16" s="69"/>
      <c r="S16" s="69"/>
      <c r="T16" s="69"/>
      <c r="U16" s="69"/>
      <c r="V16" s="69"/>
      <c r="W16" s="69"/>
      <c r="X16" s="69"/>
      <c r="Y16" s="63"/>
    </row>
    <row r="17" spans="1:25" ht="71.25" x14ac:dyDescent="0.25">
      <c r="A17" s="109"/>
      <c r="B17" s="96"/>
      <c r="C17" s="9" t="s">
        <v>124</v>
      </c>
      <c r="D17" s="100" t="s">
        <v>13</v>
      </c>
      <c r="E17" s="96"/>
      <c r="F17" s="83"/>
      <c r="G17" s="11" t="s">
        <v>72</v>
      </c>
      <c r="H17" s="73"/>
      <c r="I17" s="73"/>
      <c r="J17" s="73"/>
      <c r="K17" s="75"/>
      <c r="L17" s="75"/>
      <c r="M17" s="75"/>
      <c r="N17" s="75"/>
      <c r="O17" s="70"/>
      <c r="P17" s="70"/>
      <c r="Q17" s="70"/>
      <c r="R17" s="70"/>
      <c r="S17" s="70"/>
      <c r="T17" s="70"/>
      <c r="U17" s="70"/>
      <c r="V17" s="70"/>
      <c r="W17" s="70"/>
      <c r="X17" s="70"/>
      <c r="Y17" s="64"/>
    </row>
    <row r="18" spans="1:25" ht="71.25" x14ac:dyDescent="0.25">
      <c r="A18" s="105"/>
      <c r="B18" s="96" t="s">
        <v>21</v>
      </c>
      <c r="C18" s="9" t="s">
        <v>122</v>
      </c>
      <c r="D18" s="10"/>
      <c r="E18" s="97" t="s">
        <v>27</v>
      </c>
      <c r="F18" s="80" t="s">
        <v>240</v>
      </c>
      <c r="G18" s="11" t="s">
        <v>73</v>
      </c>
      <c r="H18" s="71"/>
      <c r="I18" s="71"/>
      <c r="J18" s="71"/>
      <c r="K18" s="74"/>
      <c r="L18" s="74"/>
      <c r="M18" s="74"/>
      <c r="N18" s="74"/>
      <c r="O18" s="68"/>
      <c r="P18" s="68"/>
      <c r="Q18" s="68">
        <v>2845513.7280000001</v>
      </c>
      <c r="R18" s="68"/>
      <c r="S18" s="68"/>
      <c r="T18" s="68"/>
      <c r="U18" s="68"/>
      <c r="V18" s="68"/>
      <c r="W18" s="68"/>
      <c r="X18" s="68"/>
      <c r="Y18" s="62">
        <f>SUM(H18:X19)</f>
        <v>2845513.7280000001</v>
      </c>
    </row>
    <row r="19" spans="1:25" ht="65.099999999999994" customHeight="1" x14ac:dyDescent="0.25">
      <c r="A19" s="105"/>
      <c r="B19" s="96"/>
      <c r="C19" s="9" t="s">
        <v>123</v>
      </c>
      <c r="D19" s="10" t="s">
        <v>15</v>
      </c>
      <c r="E19" s="99"/>
      <c r="F19" s="80"/>
      <c r="G19" s="11" t="s">
        <v>72</v>
      </c>
      <c r="H19" s="73"/>
      <c r="I19" s="73"/>
      <c r="J19" s="73"/>
      <c r="K19" s="75"/>
      <c r="L19" s="75"/>
      <c r="M19" s="75"/>
      <c r="N19" s="75"/>
      <c r="O19" s="70"/>
      <c r="P19" s="70"/>
      <c r="Q19" s="70"/>
      <c r="R19" s="70"/>
      <c r="S19" s="70"/>
      <c r="T19" s="70"/>
      <c r="U19" s="70"/>
      <c r="V19" s="70"/>
      <c r="W19" s="70"/>
      <c r="X19" s="70"/>
      <c r="Y19" s="64"/>
    </row>
    <row r="20" spans="1:25" ht="65.099999999999994" customHeight="1" x14ac:dyDescent="0.25">
      <c r="A20" s="42"/>
      <c r="B20" s="91" t="s">
        <v>233</v>
      </c>
      <c r="C20" s="91" t="s">
        <v>249</v>
      </c>
      <c r="D20" s="41"/>
      <c r="E20" s="91" t="s">
        <v>28</v>
      </c>
      <c r="F20" s="80" t="s">
        <v>251</v>
      </c>
      <c r="G20" s="40" t="s">
        <v>252</v>
      </c>
      <c r="H20" s="38"/>
      <c r="I20" s="38"/>
      <c r="J20" s="38"/>
      <c r="K20" s="39"/>
      <c r="L20" s="39"/>
      <c r="M20" s="39"/>
      <c r="N20" s="39"/>
      <c r="O20" s="37"/>
      <c r="P20" s="37"/>
      <c r="Q20" s="37"/>
      <c r="R20" s="37"/>
      <c r="S20" s="37"/>
      <c r="T20" s="37"/>
      <c r="U20" s="37"/>
      <c r="V20" s="37"/>
      <c r="W20" s="37"/>
      <c r="X20" s="37"/>
      <c r="Y20" s="36"/>
    </row>
    <row r="21" spans="1:25" ht="65.099999999999994" customHeight="1" x14ac:dyDescent="0.25">
      <c r="A21" s="52"/>
      <c r="B21" s="92"/>
      <c r="C21" s="93"/>
      <c r="D21" s="55"/>
      <c r="E21" s="92"/>
      <c r="F21" s="80"/>
      <c r="G21" s="54" t="s">
        <v>72</v>
      </c>
      <c r="H21" s="44"/>
      <c r="I21" s="44"/>
      <c r="J21" s="44"/>
      <c r="K21" s="45"/>
      <c r="L21" s="45"/>
      <c r="M21" s="45"/>
      <c r="N21" s="45"/>
      <c r="O21" s="43"/>
      <c r="P21" s="43"/>
      <c r="Q21" s="43"/>
      <c r="R21" s="43"/>
      <c r="S21" s="43"/>
      <c r="T21" s="43"/>
      <c r="U21" s="43"/>
      <c r="V21" s="43"/>
      <c r="W21" s="43"/>
      <c r="X21" s="43"/>
      <c r="Y21" s="60"/>
    </row>
    <row r="22" spans="1:25" ht="65.099999999999994" customHeight="1" x14ac:dyDescent="0.25">
      <c r="A22" s="52"/>
      <c r="B22" s="92"/>
      <c r="C22" s="91" t="s">
        <v>250</v>
      </c>
      <c r="D22" s="55"/>
      <c r="E22" s="92"/>
      <c r="F22" s="113" t="s">
        <v>253</v>
      </c>
      <c r="G22" s="54" t="s">
        <v>73</v>
      </c>
      <c r="H22" s="44"/>
      <c r="I22" s="44"/>
      <c r="J22" s="44"/>
      <c r="K22" s="45"/>
      <c r="L22" s="45"/>
      <c r="M22" s="45"/>
      <c r="N22" s="45"/>
      <c r="O22" s="43"/>
      <c r="P22" s="43"/>
      <c r="Q22" s="43"/>
      <c r="R22" s="43"/>
      <c r="S22" s="43"/>
      <c r="T22" s="43"/>
      <c r="U22" s="43"/>
      <c r="V22" s="43"/>
      <c r="W22" s="43"/>
      <c r="X22" s="43"/>
      <c r="Y22" s="60"/>
    </row>
    <row r="23" spans="1:25" ht="65.099999999999994" customHeight="1" x14ac:dyDescent="0.25">
      <c r="A23" s="42"/>
      <c r="B23" s="93"/>
      <c r="C23" s="93"/>
      <c r="D23" s="41"/>
      <c r="E23" s="93"/>
      <c r="F23" s="114"/>
      <c r="G23" s="40" t="s">
        <v>72</v>
      </c>
      <c r="H23" s="38"/>
      <c r="I23" s="38"/>
      <c r="J23" s="38"/>
      <c r="K23" s="39"/>
      <c r="L23" s="39"/>
      <c r="M23" s="39"/>
      <c r="N23" s="39"/>
      <c r="O23" s="37"/>
      <c r="P23" s="37"/>
      <c r="Q23" s="37"/>
      <c r="R23" s="37"/>
      <c r="S23" s="37"/>
      <c r="T23" s="37"/>
      <c r="U23" s="37"/>
      <c r="V23" s="37"/>
      <c r="W23" s="37"/>
      <c r="X23" s="37"/>
      <c r="Y23" s="36"/>
    </row>
    <row r="24" spans="1:25" ht="65.099999999999994" customHeight="1" x14ac:dyDescent="0.25">
      <c r="A24" s="52"/>
      <c r="B24" s="59" t="s">
        <v>248</v>
      </c>
      <c r="C24" s="59" t="s">
        <v>254</v>
      </c>
      <c r="D24" s="55"/>
      <c r="E24" s="59" t="s">
        <v>26</v>
      </c>
      <c r="F24" s="54" t="s">
        <v>255</v>
      </c>
      <c r="G24" s="54" t="s">
        <v>256</v>
      </c>
      <c r="H24" s="44"/>
      <c r="I24" s="44"/>
      <c r="J24" s="44"/>
      <c r="K24" s="45"/>
      <c r="L24" s="45"/>
      <c r="M24" s="45"/>
      <c r="N24" s="45"/>
      <c r="O24" s="43"/>
      <c r="P24" s="43"/>
      <c r="Q24" s="43"/>
      <c r="R24" s="43"/>
      <c r="S24" s="43"/>
      <c r="T24" s="43"/>
      <c r="U24" s="43"/>
      <c r="V24" s="43"/>
      <c r="W24" s="43"/>
      <c r="X24" s="43"/>
      <c r="Y24" s="60"/>
    </row>
    <row r="25" spans="1:25" ht="85.5" x14ac:dyDescent="0.25">
      <c r="A25" s="102"/>
      <c r="B25" s="96" t="s">
        <v>4</v>
      </c>
      <c r="C25" s="9" t="s">
        <v>190</v>
      </c>
      <c r="D25" s="100" t="s">
        <v>10</v>
      </c>
      <c r="E25" s="96" t="s">
        <v>28</v>
      </c>
      <c r="F25" s="11" t="s">
        <v>35</v>
      </c>
      <c r="G25" s="11" t="s">
        <v>257</v>
      </c>
      <c r="H25" s="15">
        <v>178402.56000000003</v>
      </c>
      <c r="I25" s="12"/>
      <c r="J25" s="12"/>
      <c r="K25" s="13"/>
      <c r="L25" s="13"/>
      <c r="M25" s="13"/>
      <c r="N25" s="13"/>
      <c r="O25" s="14"/>
      <c r="P25" s="14"/>
      <c r="Q25" s="14"/>
      <c r="R25" s="14"/>
      <c r="S25" s="14"/>
      <c r="T25" s="14"/>
      <c r="U25" s="14"/>
      <c r="V25" s="14"/>
      <c r="W25" s="14"/>
      <c r="X25" s="14"/>
      <c r="Y25" s="31">
        <f>SUM(H25:X25)</f>
        <v>178402.56000000003</v>
      </c>
    </row>
    <row r="26" spans="1:25" ht="114" x14ac:dyDescent="0.25">
      <c r="A26" s="102"/>
      <c r="B26" s="96"/>
      <c r="C26" s="9" t="s">
        <v>191</v>
      </c>
      <c r="D26" s="100" t="s">
        <v>10</v>
      </c>
      <c r="E26" s="96"/>
      <c r="F26" s="11" t="s">
        <v>36</v>
      </c>
      <c r="G26" s="11" t="s">
        <v>74</v>
      </c>
      <c r="H26" s="15">
        <v>2670.6352941176474</v>
      </c>
      <c r="I26" s="15">
        <v>2670.6352941176474</v>
      </c>
      <c r="J26" s="15">
        <v>2670.6352941176474</v>
      </c>
      <c r="K26" s="16">
        <v>2670.6352941176474</v>
      </c>
      <c r="L26" s="16">
        <v>2670.6352941176474</v>
      </c>
      <c r="M26" s="16">
        <v>2670.6352941176474</v>
      </c>
      <c r="N26" s="16">
        <v>2670.6352941176474</v>
      </c>
      <c r="O26" s="17">
        <v>2670.6352941176474</v>
      </c>
      <c r="P26" s="17">
        <v>2670.6352941176474</v>
      </c>
      <c r="Q26" s="17">
        <v>2670.6352941176474</v>
      </c>
      <c r="R26" s="17">
        <v>2670.6352941176474</v>
      </c>
      <c r="S26" s="17">
        <v>2670.6352941176474</v>
      </c>
      <c r="T26" s="17">
        <v>2670.6352941176474</v>
      </c>
      <c r="U26" s="17">
        <v>2670.6352941176474</v>
      </c>
      <c r="V26" s="17">
        <v>2670.6352941176474</v>
      </c>
      <c r="W26" s="17">
        <v>2670.6352941176474</v>
      </c>
      <c r="X26" s="17">
        <v>2670.6352941176474</v>
      </c>
      <c r="Y26" s="31">
        <f>SUM(H26:X26)</f>
        <v>45400.800000000003</v>
      </c>
    </row>
    <row r="27" spans="1:25" ht="71.25" x14ac:dyDescent="0.25">
      <c r="A27" s="102"/>
      <c r="B27" s="96"/>
      <c r="C27" s="9" t="s">
        <v>192</v>
      </c>
      <c r="D27" s="100"/>
      <c r="E27" s="96"/>
      <c r="F27" s="11" t="s">
        <v>37</v>
      </c>
      <c r="G27" s="11" t="s">
        <v>75</v>
      </c>
      <c r="H27" s="15">
        <v>60235.294117647056</v>
      </c>
      <c r="I27" s="15">
        <v>60235.294117647056</v>
      </c>
      <c r="J27" s="15">
        <v>60235.294117647056</v>
      </c>
      <c r="K27" s="16">
        <v>60235.294117647056</v>
      </c>
      <c r="L27" s="16">
        <v>60235.294117647056</v>
      </c>
      <c r="M27" s="16">
        <v>60235.294117647056</v>
      </c>
      <c r="N27" s="16">
        <v>60235.294117647056</v>
      </c>
      <c r="O27" s="17">
        <v>60235.294117647056</v>
      </c>
      <c r="P27" s="17">
        <v>60235.294117647056</v>
      </c>
      <c r="Q27" s="17">
        <v>60235.294117647056</v>
      </c>
      <c r="R27" s="17">
        <v>60235.294117647056</v>
      </c>
      <c r="S27" s="17">
        <v>60235.294117647056</v>
      </c>
      <c r="T27" s="17">
        <v>60235.294117647056</v>
      </c>
      <c r="U27" s="17">
        <v>60235.294117647056</v>
      </c>
      <c r="V27" s="17">
        <v>60235.294117647056</v>
      </c>
      <c r="W27" s="17">
        <v>60235.294117647056</v>
      </c>
      <c r="X27" s="17">
        <v>60235.294117647056</v>
      </c>
      <c r="Y27" s="31">
        <f>SUM(H27:X27)</f>
        <v>1024000.0000000003</v>
      </c>
    </row>
    <row r="28" spans="1:25" ht="114" x14ac:dyDescent="0.25">
      <c r="A28" s="102"/>
      <c r="B28" s="96"/>
      <c r="C28" s="9" t="s">
        <v>130</v>
      </c>
      <c r="D28" s="100"/>
      <c r="E28" s="96"/>
      <c r="F28" s="11" t="s">
        <v>38</v>
      </c>
      <c r="G28" s="11" t="s">
        <v>76</v>
      </c>
      <c r="H28" s="71">
        <v>2670.6352941176474</v>
      </c>
      <c r="I28" s="71">
        <v>2670.6352941176474</v>
      </c>
      <c r="J28" s="71">
        <v>2670.6352941176474</v>
      </c>
      <c r="K28" s="74">
        <v>2670.6352941176474</v>
      </c>
      <c r="L28" s="74">
        <v>2670.6352941176474</v>
      </c>
      <c r="M28" s="74">
        <v>2670.6352941176474</v>
      </c>
      <c r="N28" s="74">
        <v>2670.6352941176474</v>
      </c>
      <c r="O28" s="68">
        <v>2670.6352941176474</v>
      </c>
      <c r="P28" s="68">
        <v>2670.6352941176474</v>
      </c>
      <c r="Q28" s="68">
        <v>2670.6352941176474</v>
      </c>
      <c r="R28" s="68">
        <v>2670.6352941176474</v>
      </c>
      <c r="S28" s="68">
        <v>2670.6352941176474</v>
      </c>
      <c r="T28" s="68">
        <v>2670.6352941176474</v>
      </c>
      <c r="U28" s="68">
        <v>2670.6352941176474</v>
      </c>
      <c r="V28" s="68">
        <v>2670.6352941176474</v>
      </c>
      <c r="W28" s="68">
        <v>2670.6352941176474</v>
      </c>
      <c r="X28" s="68">
        <v>2670.6352941176474</v>
      </c>
      <c r="Y28" s="62">
        <f>SUM(H28:X29)</f>
        <v>45400.800000000003</v>
      </c>
    </row>
    <row r="29" spans="1:25" ht="114.75" customHeight="1" x14ac:dyDescent="0.25">
      <c r="A29" s="102"/>
      <c r="B29" s="96"/>
      <c r="C29" s="9" t="s">
        <v>128</v>
      </c>
      <c r="D29" s="100"/>
      <c r="E29" s="96"/>
      <c r="F29" s="11" t="s">
        <v>39</v>
      </c>
      <c r="G29" s="11" t="s">
        <v>77</v>
      </c>
      <c r="H29" s="73"/>
      <c r="I29" s="73"/>
      <c r="J29" s="73"/>
      <c r="K29" s="75"/>
      <c r="L29" s="75"/>
      <c r="M29" s="75"/>
      <c r="N29" s="75"/>
      <c r="O29" s="70"/>
      <c r="P29" s="70"/>
      <c r="Q29" s="70"/>
      <c r="R29" s="70"/>
      <c r="S29" s="70"/>
      <c r="T29" s="70"/>
      <c r="U29" s="70"/>
      <c r="V29" s="70"/>
      <c r="W29" s="70"/>
      <c r="X29" s="70"/>
      <c r="Y29" s="64"/>
    </row>
    <row r="30" spans="1:25" ht="99.75" x14ac:dyDescent="0.25">
      <c r="A30" s="102"/>
      <c r="B30" s="96"/>
      <c r="C30" s="9" t="s">
        <v>129</v>
      </c>
      <c r="D30" s="100"/>
      <c r="E30" s="96"/>
      <c r="F30" s="11" t="s">
        <v>40</v>
      </c>
      <c r="G30" s="11" t="s">
        <v>78</v>
      </c>
      <c r="H30" s="15">
        <v>30117.647058823528</v>
      </c>
      <c r="I30" s="15">
        <v>30117.647058823528</v>
      </c>
      <c r="J30" s="15">
        <v>30117.647058823528</v>
      </c>
      <c r="K30" s="16">
        <v>30117.647058823528</v>
      </c>
      <c r="L30" s="16">
        <v>30117.647058823528</v>
      </c>
      <c r="M30" s="16">
        <v>30117.647058823528</v>
      </c>
      <c r="N30" s="16">
        <v>30117.647058823528</v>
      </c>
      <c r="O30" s="17">
        <v>30117.647058823528</v>
      </c>
      <c r="P30" s="17">
        <v>30117.647058823528</v>
      </c>
      <c r="Q30" s="17">
        <v>30117.647058823528</v>
      </c>
      <c r="R30" s="17">
        <v>30117.647058823528</v>
      </c>
      <c r="S30" s="17">
        <v>30117.647058823528</v>
      </c>
      <c r="T30" s="17">
        <v>30117.647058823528</v>
      </c>
      <c r="U30" s="17">
        <v>30117.647058823528</v>
      </c>
      <c r="V30" s="17">
        <v>30117.647058823528</v>
      </c>
      <c r="W30" s="17">
        <v>30117.647058823528</v>
      </c>
      <c r="X30" s="17">
        <v>30117.647058823528</v>
      </c>
      <c r="Y30" s="30">
        <f>SUM(H30:X30)</f>
        <v>512000.00000000017</v>
      </c>
    </row>
    <row r="31" spans="1:25" ht="65.099999999999994" customHeight="1" x14ac:dyDescent="0.25">
      <c r="A31" s="102"/>
      <c r="B31" s="96" t="s">
        <v>22</v>
      </c>
      <c r="C31" s="9" t="s">
        <v>134</v>
      </c>
      <c r="D31" s="100" t="s">
        <v>18</v>
      </c>
      <c r="E31" s="96" t="s">
        <v>26</v>
      </c>
      <c r="F31" s="81" t="s">
        <v>229</v>
      </c>
      <c r="G31" s="81" t="s">
        <v>73</v>
      </c>
      <c r="H31" s="71"/>
      <c r="I31" s="71"/>
      <c r="J31" s="71"/>
      <c r="K31" s="74"/>
      <c r="L31" s="74">
        <v>635645.43999999994</v>
      </c>
      <c r="M31" s="74"/>
      <c r="N31" s="74"/>
      <c r="O31" s="68"/>
      <c r="P31" s="68"/>
      <c r="Q31" s="68"/>
      <c r="R31" s="68"/>
      <c r="S31" s="68"/>
      <c r="T31" s="68"/>
      <c r="U31" s="68"/>
      <c r="V31" s="68"/>
      <c r="W31" s="68"/>
      <c r="X31" s="68"/>
      <c r="Y31" s="62">
        <f>SUM(H31:X34)</f>
        <v>635645.43999999994</v>
      </c>
    </row>
    <row r="32" spans="1:25" ht="71.25" x14ac:dyDescent="0.25">
      <c r="A32" s="102"/>
      <c r="B32" s="96"/>
      <c r="C32" s="9" t="s">
        <v>193</v>
      </c>
      <c r="D32" s="100"/>
      <c r="E32" s="96"/>
      <c r="F32" s="82"/>
      <c r="G32" s="83"/>
      <c r="H32" s="72"/>
      <c r="I32" s="72"/>
      <c r="J32" s="72"/>
      <c r="K32" s="76"/>
      <c r="L32" s="76"/>
      <c r="M32" s="76"/>
      <c r="N32" s="76"/>
      <c r="O32" s="69"/>
      <c r="P32" s="69"/>
      <c r="Q32" s="69"/>
      <c r="R32" s="69"/>
      <c r="S32" s="69"/>
      <c r="T32" s="69"/>
      <c r="U32" s="69"/>
      <c r="V32" s="69"/>
      <c r="W32" s="69"/>
      <c r="X32" s="69"/>
      <c r="Y32" s="63"/>
    </row>
    <row r="33" spans="1:25" ht="65.099999999999994" customHeight="1" x14ac:dyDescent="0.25">
      <c r="A33" s="102"/>
      <c r="B33" s="96"/>
      <c r="C33" s="9" t="s">
        <v>133</v>
      </c>
      <c r="D33" s="100"/>
      <c r="E33" s="96"/>
      <c r="F33" s="82"/>
      <c r="G33" s="81" t="s">
        <v>72</v>
      </c>
      <c r="H33" s="72"/>
      <c r="I33" s="72"/>
      <c r="J33" s="72"/>
      <c r="K33" s="76"/>
      <c r="L33" s="76"/>
      <c r="M33" s="76"/>
      <c r="N33" s="76"/>
      <c r="O33" s="69"/>
      <c r="P33" s="69"/>
      <c r="Q33" s="69"/>
      <c r="R33" s="69"/>
      <c r="S33" s="69"/>
      <c r="T33" s="69"/>
      <c r="U33" s="69"/>
      <c r="V33" s="69"/>
      <c r="W33" s="69"/>
      <c r="X33" s="69"/>
      <c r="Y33" s="63"/>
    </row>
    <row r="34" spans="1:25" ht="71.25" x14ac:dyDescent="0.25">
      <c r="A34" s="102"/>
      <c r="B34" s="96"/>
      <c r="C34" s="9" t="s">
        <v>132</v>
      </c>
      <c r="D34" s="100"/>
      <c r="E34" s="96"/>
      <c r="F34" s="83"/>
      <c r="G34" s="83"/>
      <c r="H34" s="73"/>
      <c r="I34" s="73"/>
      <c r="J34" s="73"/>
      <c r="K34" s="75"/>
      <c r="L34" s="75"/>
      <c r="M34" s="75"/>
      <c r="N34" s="75"/>
      <c r="O34" s="70"/>
      <c r="P34" s="70"/>
      <c r="Q34" s="70"/>
      <c r="R34" s="70"/>
      <c r="S34" s="70"/>
      <c r="T34" s="70"/>
      <c r="U34" s="70"/>
      <c r="V34" s="70"/>
      <c r="W34" s="70"/>
      <c r="X34" s="70"/>
      <c r="Y34" s="64"/>
    </row>
    <row r="35" spans="1:25" ht="71.25" x14ac:dyDescent="0.25">
      <c r="A35" s="102"/>
      <c r="B35" s="96"/>
      <c r="C35" s="9" t="s">
        <v>131</v>
      </c>
      <c r="D35" s="100" t="s">
        <v>18</v>
      </c>
      <c r="E35" s="96"/>
      <c r="F35" s="11" t="s">
        <v>41</v>
      </c>
      <c r="G35" s="11" t="s">
        <v>79</v>
      </c>
      <c r="H35" s="12"/>
      <c r="I35" s="12"/>
      <c r="J35" s="12"/>
      <c r="K35" s="13"/>
      <c r="L35" s="13"/>
      <c r="M35" s="16">
        <v>2270.04</v>
      </c>
      <c r="N35" s="13"/>
      <c r="O35" s="14"/>
      <c r="P35" s="14"/>
      <c r="Q35" s="14"/>
      <c r="R35" s="14"/>
      <c r="S35" s="14"/>
      <c r="T35" s="14"/>
      <c r="U35" s="14"/>
      <c r="V35" s="14"/>
      <c r="W35" s="14"/>
      <c r="X35" s="14"/>
      <c r="Y35" s="31">
        <f>SUM(H35:X35)</f>
        <v>2270.04</v>
      </c>
    </row>
    <row r="36" spans="1:25" ht="65.099999999999994" customHeight="1" x14ac:dyDescent="0.25">
      <c r="A36" s="102"/>
      <c r="B36" s="96" t="s">
        <v>3</v>
      </c>
      <c r="C36" s="94" t="s">
        <v>137</v>
      </c>
      <c r="D36" s="100" t="s">
        <v>11</v>
      </c>
      <c r="E36" s="96" t="s">
        <v>28</v>
      </c>
      <c r="F36" s="81" t="s">
        <v>241</v>
      </c>
      <c r="G36" s="11" t="s">
        <v>73</v>
      </c>
      <c r="H36" s="71"/>
      <c r="I36" s="71">
        <v>506982.39999999997</v>
      </c>
      <c r="J36" s="71"/>
      <c r="K36" s="74"/>
      <c r="L36" s="74"/>
      <c r="M36" s="74"/>
      <c r="N36" s="74"/>
      <c r="O36" s="68"/>
      <c r="P36" s="68"/>
      <c r="Q36" s="68"/>
      <c r="R36" s="68"/>
      <c r="S36" s="68"/>
      <c r="T36" s="68"/>
      <c r="U36" s="68"/>
      <c r="V36" s="68"/>
      <c r="W36" s="68"/>
      <c r="X36" s="68"/>
      <c r="Y36" s="62">
        <f>SUM(H36:X37)</f>
        <v>506982.39999999997</v>
      </c>
    </row>
    <row r="37" spans="1:25" ht="65.099999999999994" customHeight="1" x14ac:dyDescent="0.25">
      <c r="A37" s="102"/>
      <c r="B37" s="96"/>
      <c r="C37" s="95"/>
      <c r="D37" s="100"/>
      <c r="E37" s="96"/>
      <c r="F37" s="83"/>
      <c r="G37" s="11" t="s">
        <v>72</v>
      </c>
      <c r="H37" s="73"/>
      <c r="I37" s="73"/>
      <c r="J37" s="73"/>
      <c r="K37" s="75"/>
      <c r="L37" s="75"/>
      <c r="M37" s="75"/>
      <c r="N37" s="75"/>
      <c r="O37" s="70"/>
      <c r="P37" s="70"/>
      <c r="Q37" s="70"/>
      <c r="R37" s="70"/>
      <c r="S37" s="70"/>
      <c r="T37" s="70"/>
      <c r="U37" s="70"/>
      <c r="V37" s="70"/>
      <c r="W37" s="70"/>
      <c r="X37" s="70"/>
      <c r="Y37" s="64"/>
    </row>
    <row r="38" spans="1:25" ht="65.099999999999994" customHeight="1" x14ac:dyDescent="0.25">
      <c r="A38" s="102"/>
      <c r="B38" s="96"/>
      <c r="C38" s="9" t="s">
        <v>136</v>
      </c>
      <c r="D38" s="100"/>
      <c r="E38" s="96"/>
      <c r="F38" s="97" t="s">
        <v>42</v>
      </c>
      <c r="G38" s="97" t="s">
        <v>80</v>
      </c>
      <c r="H38" s="115">
        <v>101396.48</v>
      </c>
      <c r="I38" s="115"/>
      <c r="J38" s="115"/>
      <c r="K38" s="116"/>
      <c r="L38" s="116"/>
      <c r="M38" s="116"/>
      <c r="N38" s="116">
        <v>101396.48</v>
      </c>
      <c r="O38" s="117"/>
      <c r="P38" s="117"/>
      <c r="Q38" s="117"/>
      <c r="R38" s="117"/>
      <c r="S38" s="68"/>
      <c r="T38" s="117">
        <v>101396.48</v>
      </c>
      <c r="U38" s="68"/>
      <c r="V38" s="68"/>
      <c r="W38" s="68"/>
      <c r="X38" s="68"/>
      <c r="Y38" s="62">
        <f>SUM(H38:X40)</f>
        <v>304189.44</v>
      </c>
    </row>
    <row r="39" spans="1:25" ht="65.099999999999994" customHeight="1" x14ac:dyDescent="0.25">
      <c r="A39" s="102"/>
      <c r="B39" s="96"/>
      <c r="C39" s="9" t="s">
        <v>138</v>
      </c>
      <c r="D39" s="100"/>
      <c r="E39" s="96"/>
      <c r="F39" s="98"/>
      <c r="G39" s="98"/>
      <c r="H39" s="115"/>
      <c r="I39" s="115"/>
      <c r="J39" s="115"/>
      <c r="K39" s="116"/>
      <c r="L39" s="116"/>
      <c r="M39" s="116"/>
      <c r="N39" s="116"/>
      <c r="O39" s="117"/>
      <c r="P39" s="117"/>
      <c r="Q39" s="117"/>
      <c r="R39" s="117"/>
      <c r="S39" s="69"/>
      <c r="T39" s="117"/>
      <c r="U39" s="69"/>
      <c r="V39" s="69"/>
      <c r="W39" s="69"/>
      <c r="X39" s="69"/>
      <c r="Y39" s="63"/>
    </row>
    <row r="40" spans="1:25" ht="64.5" customHeight="1" x14ac:dyDescent="0.25">
      <c r="A40" s="102"/>
      <c r="B40" s="96"/>
      <c r="C40" s="9" t="s">
        <v>135</v>
      </c>
      <c r="D40" s="100" t="s">
        <v>11</v>
      </c>
      <c r="E40" s="96"/>
      <c r="F40" s="99"/>
      <c r="G40" s="99"/>
      <c r="H40" s="115"/>
      <c r="I40" s="115"/>
      <c r="J40" s="115"/>
      <c r="K40" s="116"/>
      <c r="L40" s="116"/>
      <c r="M40" s="116"/>
      <c r="N40" s="116"/>
      <c r="O40" s="117"/>
      <c r="P40" s="117"/>
      <c r="Q40" s="117"/>
      <c r="R40" s="117"/>
      <c r="S40" s="70"/>
      <c r="T40" s="117"/>
      <c r="U40" s="70"/>
      <c r="V40" s="70"/>
      <c r="W40" s="70"/>
      <c r="X40" s="70"/>
      <c r="Y40" s="64"/>
    </row>
    <row r="41" spans="1:25" ht="65.099999999999994" customHeight="1" x14ac:dyDescent="0.25">
      <c r="A41" s="103"/>
      <c r="B41" s="96" t="s">
        <v>5</v>
      </c>
      <c r="C41" s="9" t="s">
        <v>139</v>
      </c>
      <c r="D41" s="100" t="s">
        <v>11</v>
      </c>
      <c r="E41" s="96" t="s">
        <v>26</v>
      </c>
      <c r="F41" s="81" t="s">
        <v>43</v>
      </c>
      <c r="G41" s="81" t="s">
        <v>81</v>
      </c>
      <c r="H41" s="71"/>
      <c r="I41" s="71"/>
      <c r="J41" s="71"/>
      <c r="K41" s="74">
        <v>328479.07200000004</v>
      </c>
      <c r="L41" s="74"/>
      <c r="M41" s="74"/>
      <c r="N41" s="74"/>
      <c r="O41" s="68"/>
      <c r="P41" s="68"/>
      <c r="Q41" s="68"/>
      <c r="R41" s="68"/>
      <c r="S41" s="68"/>
      <c r="T41" s="68"/>
      <c r="U41" s="68"/>
      <c r="V41" s="68"/>
      <c r="W41" s="68"/>
      <c r="X41" s="68"/>
      <c r="Y41" s="62">
        <f>SUM(H41:X42)</f>
        <v>328479.07200000004</v>
      </c>
    </row>
    <row r="42" spans="1:25" ht="65.099999999999994" customHeight="1" x14ac:dyDescent="0.25">
      <c r="A42" s="103"/>
      <c r="B42" s="96"/>
      <c r="C42" s="9" t="s">
        <v>203</v>
      </c>
      <c r="D42" s="100"/>
      <c r="E42" s="96"/>
      <c r="F42" s="83"/>
      <c r="G42" s="83"/>
      <c r="H42" s="73"/>
      <c r="I42" s="73"/>
      <c r="J42" s="73"/>
      <c r="K42" s="75"/>
      <c r="L42" s="75"/>
      <c r="M42" s="75"/>
      <c r="N42" s="75"/>
      <c r="O42" s="70"/>
      <c r="P42" s="70"/>
      <c r="Q42" s="70"/>
      <c r="R42" s="70"/>
      <c r="S42" s="70"/>
      <c r="T42" s="70"/>
      <c r="U42" s="70"/>
      <c r="V42" s="70"/>
      <c r="W42" s="70"/>
      <c r="X42" s="70"/>
      <c r="Y42" s="64"/>
    </row>
    <row r="43" spans="1:25" ht="71.25" x14ac:dyDescent="0.25">
      <c r="A43" s="103"/>
      <c r="B43" s="96"/>
      <c r="C43" s="9" t="s">
        <v>204</v>
      </c>
      <c r="D43" s="100"/>
      <c r="E43" s="96"/>
      <c r="F43" s="81" t="s">
        <v>56</v>
      </c>
      <c r="G43" s="81" t="s">
        <v>82</v>
      </c>
      <c r="H43" s="71"/>
      <c r="I43" s="71"/>
      <c r="J43" s="71"/>
      <c r="K43" s="74"/>
      <c r="L43" s="74">
        <v>2386.7200000000003</v>
      </c>
      <c r="M43" s="74">
        <v>2386.7200000000003</v>
      </c>
      <c r="N43" s="74"/>
      <c r="O43" s="68"/>
      <c r="P43" s="68"/>
      <c r="Q43" s="68"/>
      <c r="R43" s="68"/>
      <c r="S43" s="68"/>
      <c r="T43" s="68"/>
      <c r="U43" s="68"/>
      <c r="V43" s="68"/>
      <c r="W43" s="68"/>
      <c r="X43" s="68"/>
      <c r="Y43" s="62">
        <f>SUM(H43:X44)</f>
        <v>4773.4400000000005</v>
      </c>
    </row>
    <row r="44" spans="1:25" ht="71.25" x14ac:dyDescent="0.25">
      <c r="A44" s="103"/>
      <c r="B44" s="96"/>
      <c r="C44" s="9" t="s">
        <v>205</v>
      </c>
      <c r="D44" s="100"/>
      <c r="E44" s="96"/>
      <c r="F44" s="83"/>
      <c r="G44" s="83"/>
      <c r="H44" s="73"/>
      <c r="I44" s="73"/>
      <c r="J44" s="73"/>
      <c r="K44" s="75"/>
      <c r="L44" s="75"/>
      <c r="M44" s="75"/>
      <c r="N44" s="75"/>
      <c r="O44" s="70"/>
      <c r="P44" s="70"/>
      <c r="Q44" s="70"/>
      <c r="R44" s="70"/>
      <c r="S44" s="70"/>
      <c r="T44" s="70"/>
      <c r="U44" s="70"/>
      <c r="V44" s="70"/>
      <c r="W44" s="70"/>
      <c r="X44" s="70"/>
      <c r="Y44" s="64"/>
    </row>
    <row r="45" spans="1:25" ht="71.25" x14ac:dyDescent="0.25">
      <c r="A45" s="3"/>
      <c r="B45" s="97" t="s">
        <v>23</v>
      </c>
      <c r="C45" s="9" t="s">
        <v>143</v>
      </c>
      <c r="D45" s="10"/>
      <c r="E45" s="97" t="s">
        <v>26</v>
      </c>
      <c r="F45" s="81" t="s">
        <v>44</v>
      </c>
      <c r="G45" s="81" t="s">
        <v>83</v>
      </c>
      <c r="H45" s="71"/>
      <c r="I45" s="115"/>
      <c r="J45" s="115"/>
      <c r="K45" s="116">
        <v>561383.424</v>
      </c>
      <c r="L45" s="116">
        <v>561383.424</v>
      </c>
      <c r="M45" s="116">
        <v>561383.424</v>
      </c>
      <c r="N45" s="116">
        <v>561383.424</v>
      </c>
      <c r="O45" s="117"/>
      <c r="P45" s="117"/>
      <c r="Q45" s="117"/>
      <c r="R45" s="117"/>
      <c r="S45" s="117"/>
      <c r="T45" s="117"/>
      <c r="U45" s="117"/>
      <c r="V45" s="117"/>
      <c r="W45" s="117"/>
      <c r="X45" s="117"/>
      <c r="Y45" s="65">
        <f>SUM(H45:X47)</f>
        <v>2245533.696</v>
      </c>
    </row>
    <row r="46" spans="1:25" ht="85.5" x14ac:dyDescent="0.25">
      <c r="A46" s="3"/>
      <c r="B46" s="98"/>
      <c r="C46" s="9" t="s">
        <v>142</v>
      </c>
      <c r="D46" s="10"/>
      <c r="E46" s="98"/>
      <c r="F46" s="82"/>
      <c r="G46" s="82"/>
      <c r="H46" s="72"/>
      <c r="I46" s="115"/>
      <c r="J46" s="115"/>
      <c r="K46" s="116"/>
      <c r="L46" s="116"/>
      <c r="M46" s="116"/>
      <c r="N46" s="116"/>
      <c r="O46" s="117"/>
      <c r="P46" s="117"/>
      <c r="Q46" s="117"/>
      <c r="R46" s="117"/>
      <c r="S46" s="117"/>
      <c r="T46" s="117"/>
      <c r="U46" s="117"/>
      <c r="V46" s="117"/>
      <c r="W46" s="117"/>
      <c r="X46" s="117"/>
      <c r="Y46" s="65"/>
    </row>
    <row r="47" spans="1:25" ht="85.5" x14ac:dyDescent="0.25">
      <c r="A47" s="2"/>
      <c r="B47" s="99"/>
      <c r="C47" s="9" t="s">
        <v>141</v>
      </c>
      <c r="D47" s="10" t="s">
        <v>11</v>
      </c>
      <c r="E47" s="99"/>
      <c r="F47" s="83"/>
      <c r="G47" s="83"/>
      <c r="H47" s="73"/>
      <c r="I47" s="115"/>
      <c r="J47" s="115"/>
      <c r="K47" s="116"/>
      <c r="L47" s="116"/>
      <c r="M47" s="116"/>
      <c r="N47" s="116"/>
      <c r="O47" s="117"/>
      <c r="P47" s="117"/>
      <c r="Q47" s="117"/>
      <c r="R47" s="117"/>
      <c r="S47" s="117"/>
      <c r="T47" s="117"/>
      <c r="U47" s="117"/>
      <c r="V47" s="117"/>
      <c r="W47" s="117"/>
      <c r="X47" s="117"/>
      <c r="Y47" s="65"/>
    </row>
    <row r="48" spans="1:25" ht="71.25" x14ac:dyDescent="0.25">
      <c r="A48" s="108"/>
      <c r="B48" s="96" t="s">
        <v>113</v>
      </c>
      <c r="C48" s="9" t="s">
        <v>140</v>
      </c>
      <c r="D48" s="10"/>
      <c r="E48" s="96" t="s">
        <v>28</v>
      </c>
      <c r="F48" s="81" t="s">
        <v>45</v>
      </c>
      <c r="G48" s="81" t="s">
        <v>84</v>
      </c>
      <c r="H48" s="71">
        <v>247634.49599999998</v>
      </c>
      <c r="I48" s="71">
        <v>247634.49599999998</v>
      </c>
      <c r="J48" s="71">
        <v>247634.49599999998</v>
      </c>
      <c r="K48" s="74">
        <v>247634.49599999998</v>
      </c>
      <c r="L48" s="74">
        <v>247634.49599999998</v>
      </c>
      <c r="M48" s="74"/>
      <c r="N48" s="74"/>
      <c r="O48" s="68"/>
      <c r="P48" s="68"/>
      <c r="Q48" s="68"/>
      <c r="R48" s="68"/>
      <c r="S48" s="68"/>
      <c r="T48" s="68"/>
      <c r="U48" s="68"/>
      <c r="V48" s="68"/>
      <c r="W48" s="68"/>
      <c r="X48" s="68"/>
      <c r="Y48" s="62">
        <f>SUM(H48:X51)</f>
        <v>1238172.48</v>
      </c>
    </row>
    <row r="49" spans="1:25" ht="65.099999999999994" customHeight="1" x14ac:dyDescent="0.25">
      <c r="A49" s="108"/>
      <c r="B49" s="96"/>
      <c r="C49" s="9" t="s">
        <v>206</v>
      </c>
      <c r="D49" s="10"/>
      <c r="E49" s="96"/>
      <c r="F49" s="82"/>
      <c r="G49" s="82"/>
      <c r="H49" s="72"/>
      <c r="I49" s="72"/>
      <c r="J49" s="72"/>
      <c r="K49" s="76"/>
      <c r="L49" s="76"/>
      <c r="M49" s="76"/>
      <c r="N49" s="76"/>
      <c r="O49" s="69"/>
      <c r="P49" s="69"/>
      <c r="Q49" s="69"/>
      <c r="R49" s="69"/>
      <c r="S49" s="69"/>
      <c r="T49" s="69"/>
      <c r="U49" s="69"/>
      <c r="V49" s="69"/>
      <c r="W49" s="69"/>
      <c r="X49" s="69"/>
      <c r="Y49" s="63"/>
    </row>
    <row r="50" spans="1:25" ht="65.099999999999994" customHeight="1" x14ac:dyDescent="0.25">
      <c r="A50" s="108"/>
      <c r="B50" s="96"/>
      <c r="C50" s="9" t="s">
        <v>207</v>
      </c>
      <c r="D50" s="10"/>
      <c r="E50" s="96"/>
      <c r="F50" s="82"/>
      <c r="G50" s="82"/>
      <c r="H50" s="72"/>
      <c r="I50" s="72"/>
      <c r="J50" s="72"/>
      <c r="K50" s="76"/>
      <c r="L50" s="76"/>
      <c r="M50" s="76"/>
      <c r="N50" s="76"/>
      <c r="O50" s="69"/>
      <c r="P50" s="69"/>
      <c r="Q50" s="69"/>
      <c r="R50" s="69"/>
      <c r="S50" s="69"/>
      <c r="T50" s="69"/>
      <c r="U50" s="69"/>
      <c r="V50" s="69"/>
      <c r="W50" s="69"/>
      <c r="X50" s="69"/>
      <c r="Y50" s="63"/>
    </row>
    <row r="51" spans="1:25" ht="65.099999999999994" customHeight="1" x14ac:dyDescent="0.25">
      <c r="A51" s="108"/>
      <c r="B51" s="96"/>
      <c r="C51" s="9" t="s">
        <v>208</v>
      </c>
      <c r="D51" s="10"/>
      <c r="E51" s="96"/>
      <c r="F51" s="83"/>
      <c r="G51" s="83"/>
      <c r="H51" s="73"/>
      <c r="I51" s="73"/>
      <c r="J51" s="73"/>
      <c r="K51" s="75"/>
      <c r="L51" s="75"/>
      <c r="M51" s="75"/>
      <c r="N51" s="75"/>
      <c r="O51" s="70"/>
      <c r="P51" s="70"/>
      <c r="Q51" s="70"/>
      <c r="R51" s="70"/>
      <c r="S51" s="70"/>
      <c r="T51" s="70"/>
      <c r="U51" s="70"/>
      <c r="V51" s="70"/>
      <c r="W51" s="70"/>
      <c r="X51" s="70"/>
      <c r="Y51" s="64"/>
    </row>
    <row r="52" spans="1:25" ht="71.25" x14ac:dyDescent="0.25">
      <c r="A52" s="108"/>
      <c r="B52" s="96"/>
      <c r="C52" s="9" t="s">
        <v>209</v>
      </c>
      <c r="D52" s="10" t="s">
        <v>10</v>
      </c>
      <c r="E52" s="96"/>
      <c r="F52" s="11" t="s">
        <v>46</v>
      </c>
      <c r="G52" s="11" t="s">
        <v>85</v>
      </c>
      <c r="H52" s="15">
        <v>19200</v>
      </c>
      <c r="I52" s="15">
        <v>19200</v>
      </c>
      <c r="J52" s="15">
        <v>19200</v>
      </c>
      <c r="K52" s="16">
        <v>19200</v>
      </c>
      <c r="L52" s="16">
        <v>19200</v>
      </c>
      <c r="M52" s="13"/>
      <c r="N52" s="13"/>
      <c r="O52" s="14"/>
      <c r="P52" s="14"/>
      <c r="Q52" s="14"/>
      <c r="R52" s="14"/>
      <c r="S52" s="14"/>
      <c r="T52" s="14"/>
      <c r="U52" s="14"/>
      <c r="V52" s="14"/>
      <c r="W52" s="14"/>
      <c r="X52" s="14"/>
      <c r="Y52" s="31">
        <f>SUM(H52:X52)</f>
        <v>96000</v>
      </c>
    </row>
    <row r="53" spans="1:25" ht="65.099999999999994" customHeight="1" x14ac:dyDescent="0.25">
      <c r="A53" s="101"/>
      <c r="B53" s="96" t="s">
        <v>234</v>
      </c>
      <c r="C53" s="9" t="s">
        <v>149</v>
      </c>
      <c r="D53" s="100" t="s">
        <v>11</v>
      </c>
      <c r="E53" s="96" t="s">
        <v>222</v>
      </c>
      <c r="F53" s="80" t="s">
        <v>57</v>
      </c>
      <c r="G53" s="11" t="s">
        <v>86</v>
      </c>
      <c r="H53" s="71"/>
      <c r="I53" s="71"/>
      <c r="J53" s="71">
        <v>1885700</v>
      </c>
      <c r="K53" s="74"/>
      <c r="L53" s="74"/>
      <c r="M53" s="74"/>
      <c r="N53" s="74"/>
      <c r="O53" s="68"/>
      <c r="P53" s="68"/>
      <c r="Q53" s="68"/>
      <c r="R53" s="68"/>
      <c r="S53" s="68"/>
      <c r="T53" s="68"/>
      <c r="U53" s="68"/>
      <c r="V53" s="68"/>
      <c r="W53" s="68"/>
      <c r="X53" s="68"/>
      <c r="Y53" s="62">
        <f>SUM(H53:X55)</f>
        <v>1885700</v>
      </c>
    </row>
    <row r="54" spans="1:25" ht="65.099999999999994" customHeight="1" x14ac:dyDescent="0.25">
      <c r="A54" s="101"/>
      <c r="B54" s="96"/>
      <c r="C54" s="9" t="s">
        <v>148</v>
      </c>
      <c r="D54" s="100"/>
      <c r="E54" s="96"/>
      <c r="F54" s="80"/>
      <c r="G54" s="11" t="s">
        <v>87</v>
      </c>
      <c r="H54" s="72"/>
      <c r="I54" s="72"/>
      <c r="J54" s="72"/>
      <c r="K54" s="76"/>
      <c r="L54" s="76"/>
      <c r="M54" s="76"/>
      <c r="N54" s="76"/>
      <c r="O54" s="69"/>
      <c r="P54" s="69"/>
      <c r="Q54" s="69"/>
      <c r="R54" s="69"/>
      <c r="S54" s="69"/>
      <c r="T54" s="69"/>
      <c r="U54" s="69"/>
      <c r="V54" s="69"/>
      <c r="W54" s="69"/>
      <c r="X54" s="69"/>
      <c r="Y54" s="63"/>
    </row>
    <row r="55" spans="1:25" ht="65.099999999999994" customHeight="1" x14ac:dyDescent="0.25">
      <c r="A55" s="101"/>
      <c r="B55" s="96"/>
      <c r="C55" s="9" t="s">
        <v>147</v>
      </c>
      <c r="D55" s="100"/>
      <c r="E55" s="96"/>
      <c r="F55" s="80"/>
      <c r="G55" s="11" t="s">
        <v>88</v>
      </c>
      <c r="H55" s="73"/>
      <c r="I55" s="73"/>
      <c r="J55" s="73"/>
      <c r="K55" s="75"/>
      <c r="L55" s="75"/>
      <c r="M55" s="75"/>
      <c r="N55" s="75"/>
      <c r="O55" s="70"/>
      <c r="P55" s="70"/>
      <c r="Q55" s="70"/>
      <c r="R55" s="70"/>
      <c r="S55" s="70"/>
      <c r="T55" s="70"/>
      <c r="U55" s="70"/>
      <c r="V55" s="70"/>
      <c r="W55" s="70"/>
      <c r="X55" s="70"/>
      <c r="Y55" s="64"/>
    </row>
    <row r="56" spans="1:25" ht="65.099999999999994" customHeight="1" x14ac:dyDescent="0.25">
      <c r="A56" s="101"/>
      <c r="B56" s="96"/>
      <c r="C56" s="9" t="s">
        <v>146</v>
      </c>
      <c r="D56" s="100"/>
      <c r="E56" s="96"/>
      <c r="F56" s="80"/>
      <c r="G56" s="11" t="s">
        <v>89</v>
      </c>
      <c r="H56" s="12"/>
      <c r="I56" s="12"/>
      <c r="J56" s="12"/>
      <c r="K56" s="16">
        <v>1104350</v>
      </c>
      <c r="L56" s="13"/>
      <c r="M56" s="13"/>
      <c r="N56" s="13"/>
      <c r="O56" s="14"/>
      <c r="P56" s="14"/>
      <c r="Q56" s="14"/>
      <c r="R56" s="14"/>
      <c r="S56" s="14"/>
      <c r="T56" s="14"/>
      <c r="U56" s="14"/>
      <c r="V56" s="14"/>
      <c r="W56" s="14"/>
      <c r="X56" s="14"/>
      <c r="Y56" s="31">
        <f>SUM(H56:X56)</f>
        <v>1104350</v>
      </c>
    </row>
    <row r="57" spans="1:25" ht="65.099999999999994" customHeight="1" x14ac:dyDescent="0.25">
      <c r="A57" s="101"/>
      <c r="B57" s="96"/>
      <c r="C57" s="97" t="s">
        <v>145</v>
      </c>
      <c r="D57" s="100" t="s">
        <v>11</v>
      </c>
      <c r="E57" s="96"/>
      <c r="F57" s="81" t="s">
        <v>59</v>
      </c>
      <c r="G57" s="11" t="s">
        <v>220</v>
      </c>
      <c r="H57" s="12"/>
      <c r="I57" s="15">
        <v>59495</v>
      </c>
      <c r="J57" s="12"/>
      <c r="K57" s="13"/>
      <c r="L57" s="13"/>
      <c r="M57" s="13"/>
      <c r="N57" s="13"/>
      <c r="O57" s="14"/>
      <c r="P57" s="14"/>
      <c r="Q57" s="14"/>
      <c r="R57" s="14"/>
      <c r="S57" s="14"/>
      <c r="T57" s="14"/>
      <c r="U57" s="14"/>
      <c r="V57" s="14"/>
      <c r="W57" s="14"/>
      <c r="X57" s="14"/>
      <c r="Y57" s="31">
        <f>SUM(H57:X57)</f>
        <v>59495</v>
      </c>
    </row>
    <row r="58" spans="1:25" ht="65.099999999999994" customHeight="1" x14ac:dyDescent="0.25">
      <c r="A58" s="101"/>
      <c r="B58" s="96"/>
      <c r="C58" s="99"/>
      <c r="D58" s="100"/>
      <c r="E58" s="96"/>
      <c r="F58" s="83"/>
      <c r="G58" s="11" t="s">
        <v>221</v>
      </c>
      <c r="H58" s="12"/>
      <c r="I58" s="15">
        <v>1041605</v>
      </c>
      <c r="J58" s="12"/>
      <c r="K58" s="13"/>
      <c r="L58" s="13"/>
      <c r="M58" s="13"/>
      <c r="N58" s="13"/>
      <c r="O58" s="14"/>
      <c r="P58" s="14"/>
      <c r="Q58" s="14"/>
      <c r="R58" s="14"/>
      <c r="S58" s="14"/>
      <c r="T58" s="14"/>
      <c r="U58" s="14"/>
      <c r="V58" s="14"/>
      <c r="W58" s="14"/>
      <c r="X58" s="14"/>
      <c r="Y58" s="31">
        <f t="shared" ref="Y58:Y60" si="0">SUM(H58:X58)</f>
        <v>1041605</v>
      </c>
    </row>
    <row r="59" spans="1:25" ht="65.099999999999994" customHeight="1" x14ac:dyDescent="0.25">
      <c r="A59" s="101"/>
      <c r="B59" s="96"/>
      <c r="C59" s="9" t="s">
        <v>144</v>
      </c>
      <c r="D59" s="100" t="s">
        <v>11</v>
      </c>
      <c r="E59" s="96"/>
      <c r="F59" s="11" t="s">
        <v>58</v>
      </c>
      <c r="G59" s="11" t="s">
        <v>90</v>
      </c>
      <c r="H59" s="12"/>
      <c r="I59" s="12"/>
      <c r="J59" s="12"/>
      <c r="K59" s="13"/>
      <c r="L59" s="13"/>
      <c r="M59" s="13"/>
      <c r="N59" s="13"/>
      <c r="O59" s="14"/>
      <c r="P59" s="14"/>
      <c r="Q59" s="14"/>
      <c r="R59" s="14"/>
      <c r="S59" s="14"/>
      <c r="T59" s="14"/>
      <c r="U59" s="17">
        <v>115199.8</v>
      </c>
      <c r="V59" s="14"/>
      <c r="W59" s="14"/>
      <c r="X59" s="14"/>
      <c r="Y59" s="31">
        <f t="shared" si="0"/>
        <v>115199.8</v>
      </c>
    </row>
    <row r="60" spans="1:25" ht="65.099999999999994" customHeight="1" x14ac:dyDescent="0.25">
      <c r="A60" s="101"/>
      <c r="B60" s="96" t="s">
        <v>6</v>
      </c>
      <c r="C60" s="9" t="s">
        <v>155</v>
      </c>
      <c r="D60" s="100" t="s">
        <v>12</v>
      </c>
      <c r="E60" s="96" t="s">
        <v>27</v>
      </c>
      <c r="F60" s="11" t="s">
        <v>60</v>
      </c>
      <c r="G60" s="11" t="s">
        <v>91</v>
      </c>
      <c r="H60" s="12"/>
      <c r="I60" s="12"/>
      <c r="J60" s="12"/>
      <c r="K60" s="13"/>
      <c r="L60" s="13"/>
      <c r="M60" s="13"/>
      <c r="N60" s="13"/>
      <c r="O60" s="17">
        <v>859680</v>
      </c>
      <c r="P60" s="17">
        <v>859680</v>
      </c>
      <c r="Q60" s="17">
        <v>859680</v>
      </c>
      <c r="R60" s="17">
        <v>859680</v>
      </c>
      <c r="S60" s="17">
        <v>859680</v>
      </c>
      <c r="T60" s="17">
        <v>859680</v>
      </c>
      <c r="U60" s="17">
        <v>859680</v>
      </c>
      <c r="V60" s="17">
        <v>859680</v>
      </c>
      <c r="W60" s="17">
        <v>859680</v>
      </c>
      <c r="X60" s="17">
        <v>859680</v>
      </c>
      <c r="Y60" s="31">
        <f t="shared" si="0"/>
        <v>8596800</v>
      </c>
    </row>
    <row r="61" spans="1:25" ht="65.099999999999994" customHeight="1" x14ac:dyDescent="0.25">
      <c r="A61" s="101"/>
      <c r="B61" s="96"/>
      <c r="C61" s="9" t="s">
        <v>154</v>
      </c>
      <c r="D61" s="100"/>
      <c r="E61" s="96"/>
      <c r="F61" s="81" t="s">
        <v>61</v>
      </c>
      <c r="G61" s="81" t="s">
        <v>92</v>
      </c>
      <c r="H61" s="71"/>
      <c r="I61" s="71"/>
      <c r="J61" s="71"/>
      <c r="K61" s="74"/>
      <c r="L61" s="74"/>
      <c r="M61" s="74"/>
      <c r="N61" s="74"/>
      <c r="O61" s="68">
        <v>1343250</v>
      </c>
      <c r="P61" s="68">
        <v>1343250</v>
      </c>
      <c r="Q61" s="68">
        <v>1343250</v>
      </c>
      <c r="R61" s="68">
        <v>1343250</v>
      </c>
      <c r="S61" s="68">
        <v>1343250</v>
      </c>
      <c r="T61" s="68">
        <v>1343250</v>
      </c>
      <c r="U61" s="68">
        <v>1343250</v>
      </c>
      <c r="V61" s="68">
        <v>1343250</v>
      </c>
      <c r="W61" s="68">
        <v>1343250</v>
      </c>
      <c r="X61" s="68">
        <v>1343250</v>
      </c>
      <c r="Y61" s="62">
        <f>SUM(H61:X62)</f>
        <v>13432500</v>
      </c>
    </row>
    <row r="62" spans="1:25" ht="65.099999999999994" customHeight="1" x14ac:dyDescent="0.25">
      <c r="A62" s="101"/>
      <c r="B62" s="96"/>
      <c r="C62" s="9" t="s">
        <v>153</v>
      </c>
      <c r="D62" s="100" t="s">
        <v>12</v>
      </c>
      <c r="E62" s="96"/>
      <c r="F62" s="83"/>
      <c r="G62" s="83"/>
      <c r="H62" s="73"/>
      <c r="I62" s="73"/>
      <c r="J62" s="73"/>
      <c r="K62" s="75"/>
      <c r="L62" s="75"/>
      <c r="M62" s="75"/>
      <c r="N62" s="75"/>
      <c r="O62" s="70"/>
      <c r="P62" s="70"/>
      <c r="Q62" s="70"/>
      <c r="R62" s="70"/>
      <c r="S62" s="70"/>
      <c r="T62" s="70"/>
      <c r="U62" s="70"/>
      <c r="V62" s="70"/>
      <c r="W62" s="70"/>
      <c r="X62" s="70"/>
      <c r="Y62" s="64"/>
    </row>
    <row r="63" spans="1:25" ht="65.099999999999994" customHeight="1" x14ac:dyDescent="0.25">
      <c r="A63" s="106"/>
      <c r="B63" s="96" t="s">
        <v>235</v>
      </c>
      <c r="C63" s="9" t="s">
        <v>152</v>
      </c>
      <c r="D63" s="10"/>
      <c r="E63" s="97" t="s">
        <v>27</v>
      </c>
      <c r="F63" s="80" t="s">
        <v>62</v>
      </c>
      <c r="G63" s="11" t="s">
        <v>93</v>
      </c>
      <c r="H63" s="12"/>
      <c r="I63" s="12"/>
      <c r="J63" s="12"/>
      <c r="K63" s="13"/>
      <c r="L63" s="13"/>
      <c r="M63" s="13"/>
      <c r="N63" s="13"/>
      <c r="O63" s="17">
        <v>30466.720000000001</v>
      </c>
      <c r="P63" s="17">
        <v>30466.720000000001</v>
      </c>
      <c r="Q63" s="17">
        <v>30466.720000000001</v>
      </c>
      <c r="R63" s="17">
        <v>30466.720000000001</v>
      </c>
      <c r="S63" s="17">
        <v>30466.720000000001</v>
      </c>
      <c r="T63" s="17">
        <v>30466.720000000001</v>
      </c>
      <c r="U63" s="17">
        <v>30466.720000000001</v>
      </c>
      <c r="V63" s="17">
        <v>30466.720000000001</v>
      </c>
      <c r="W63" s="17">
        <v>30466.720000000001</v>
      </c>
      <c r="X63" s="17">
        <v>30466.720000000001</v>
      </c>
      <c r="Y63" s="30">
        <f>SUM(H63:X63)</f>
        <v>304667.19999999995</v>
      </c>
    </row>
    <row r="64" spans="1:25" ht="65.099999999999994" customHeight="1" x14ac:dyDescent="0.25">
      <c r="A64" s="106"/>
      <c r="B64" s="96"/>
      <c r="C64" s="9" t="s">
        <v>151</v>
      </c>
      <c r="D64" s="10"/>
      <c r="E64" s="98"/>
      <c r="F64" s="80"/>
      <c r="G64" s="11" t="s">
        <v>31</v>
      </c>
      <c r="H64" s="71"/>
      <c r="I64" s="71"/>
      <c r="J64" s="71"/>
      <c r="K64" s="74"/>
      <c r="L64" s="74"/>
      <c r="M64" s="74"/>
      <c r="N64" s="74"/>
      <c r="O64" s="68">
        <v>15164403.596999999</v>
      </c>
      <c r="P64" s="68">
        <v>15164403.596999999</v>
      </c>
      <c r="Q64" s="68">
        <v>15164403.596999999</v>
      </c>
      <c r="R64" s="68">
        <v>15164403.596999999</v>
      </c>
      <c r="S64" s="68">
        <v>15164403.596999999</v>
      </c>
      <c r="T64" s="68">
        <v>15164403.596999999</v>
      </c>
      <c r="U64" s="68">
        <v>15164403.596999999</v>
      </c>
      <c r="V64" s="68">
        <v>15164403.596999999</v>
      </c>
      <c r="W64" s="68">
        <v>15164403.596999999</v>
      </c>
      <c r="X64" s="68">
        <v>15164403.596999999</v>
      </c>
      <c r="Y64" s="62">
        <f>SUM(H64:X66)</f>
        <v>151644035.97</v>
      </c>
    </row>
    <row r="65" spans="1:25" ht="65.099999999999994" customHeight="1" x14ac:dyDescent="0.25">
      <c r="A65" s="106"/>
      <c r="B65" s="96"/>
      <c r="C65" s="94" t="s">
        <v>150</v>
      </c>
      <c r="D65" s="10"/>
      <c r="E65" s="98"/>
      <c r="F65" s="80"/>
      <c r="G65" s="11" t="s">
        <v>32</v>
      </c>
      <c r="H65" s="72"/>
      <c r="I65" s="72"/>
      <c r="J65" s="72"/>
      <c r="K65" s="76"/>
      <c r="L65" s="76"/>
      <c r="M65" s="76"/>
      <c r="N65" s="76"/>
      <c r="O65" s="69"/>
      <c r="P65" s="69"/>
      <c r="Q65" s="69"/>
      <c r="R65" s="69"/>
      <c r="S65" s="69"/>
      <c r="T65" s="69"/>
      <c r="U65" s="69"/>
      <c r="V65" s="69"/>
      <c r="W65" s="69"/>
      <c r="X65" s="69"/>
      <c r="Y65" s="63"/>
    </row>
    <row r="66" spans="1:25" ht="65.099999999999994" customHeight="1" x14ac:dyDescent="0.25">
      <c r="A66" s="106"/>
      <c r="B66" s="96"/>
      <c r="C66" s="95"/>
      <c r="D66" s="10" t="s">
        <v>19</v>
      </c>
      <c r="E66" s="99"/>
      <c r="F66" s="80"/>
      <c r="G66" s="11" t="s">
        <v>33</v>
      </c>
      <c r="H66" s="73"/>
      <c r="I66" s="73"/>
      <c r="J66" s="73"/>
      <c r="K66" s="75"/>
      <c r="L66" s="75"/>
      <c r="M66" s="75"/>
      <c r="N66" s="75"/>
      <c r="O66" s="70"/>
      <c r="P66" s="70"/>
      <c r="Q66" s="70"/>
      <c r="R66" s="70"/>
      <c r="S66" s="70"/>
      <c r="T66" s="70"/>
      <c r="U66" s="70"/>
      <c r="V66" s="70"/>
      <c r="W66" s="70"/>
      <c r="X66" s="70"/>
      <c r="Y66" s="64"/>
    </row>
    <row r="67" spans="1:25" ht="65.099999999999994" customHeight="1" x14ac:dyDescent="0.25">
      <c r="A67" s="101"/>
      <c r="B67" s="96" t="s">
        <v>236</v>
      </c>
      <c r="C67" s="9" t="s">
        <v>186</v>
      </c>
      <c r="D67" s="100" t="s">
        <v>14</v>
      </c>
      <c r="E67" s="96" t="s">
        <v>26</v>
      </c>
      <c r="F67" s="81" t="s">
        <v>63</v>
      </c>
      <c r="G67" s="81" t="s">
        <v>94</v>
      </c>
      <c r="H67" s="71"/>
      <c r="I67" s="71"/>
      <c r="J67" s="71"/>
      <c r="K67" s="74">
        <v>533533.82400000002</v>
      </c>
      <c r="L67" s="74"/>
      <c r="M67" s="74"/>
      <c r="N67" s="74"/>
      <c r="O67" s="68"/>
      <c r="P67" s="68"/>
      <c r="Q67" s="68"/>
      <c r="R67" s="68"/>
      <c r="S67" s="68"/>
      <c r="T67" s="68"/>
      <c r="U67" s="68"/>
      <c r="V67" s="68"/>
      <c r="W67" s="68"/>
      <c r="X67" s="68"/>
      <c r="Y67" s="62">
        <f>SUM(H67:X69)</f>
        <v>533533.82400000002</v>
      </c>
    </row>
    <row r="68" spans="1:25" ht="65.099999999999994" customHeight="1" x14ac:dyDescent="0.25">
      <c r="A68" s="101"/>
      <c r="B68" s="96"/>
      <c r="C68" s="9" t="s">
        <v>185</v>
      </c>
      <c r="D68" s="100"/>
      <c r="E68" s="96"/>
      <c r="F68" s="82"/>
      <c r="G68" s="82"/>
      <c r="H68" s="72"/>
      <c r="I68" s="72"/>
      <c r="J68" s="72"/>
      <c r="K68" s="76"/>
      <c r="L68" s="76"/>
      <c r="M68" s="76"/>
      <c r="N68" s="76"/>
      <c r="O68" s="69"/>
      <c r="P68" s="69"/>
      <c r="Q68" s="69"/>
      <c r="R68" s="69"/>
      <c r="S68" s="69"/>
      <c r="T68" s="69"/>
      <c r="U68" s="69"/>
      <c r="V68" s="69"/>
      <c r="W68" s="69"/>
      <c r="X68" s="69"/>
      <c r="Y68" s="63"/>
    </row>
    <row r="69" spans="1:25" ht="65.099999999999994" customHeight="1" x14ac:dyDescent="0.25">
      <c r="A69" s="101"/>
      <c r="B69" s="96"/>
      <c r="C69" s="9" t="s">
        <v>197</v>
      </c>
      <c r="D69" s="100"/>
      <c r="E69" s="96"/>
      <c r="F69" s="83"/>
      <c r="G69" s="83"/>
      <c r="H69" s="73"/>
      <c r="I69" s="73"/>
      <c r="J69" s="73"/>
      <c r="K69" s="75"/>
      <c r="L69" s="75"/>
      <c r="M69" s="75"/>
      <c r="N69" s="75"/>
      <c r="O69" s="70"/>
      <c r="P69" s="70"/>
      <c r="Q69" s="70"/>
      <c r="R69" s="70"/>
      <c r="S69" s="70"/>
      <c r="T69" s="70"/>
      <c r="U69" s="70"/>
      <c r="V69" s="70"/>
      <c r="W69" s="70"/>
      <c r="X69" s="70"/>
      <c r="Y69" s="64"/>
    </row>
    <row r="70" spans="1:25" ht="85.5" x14ac:dyDescent="0.25">
      <c r="A70" s="101"/>
      <c r="B70" s="96"/>
      <c r="C70" s="9" t="s">
        <v>198</v>
      </c>
      <c r="D70" s="100"/>
      <c r="E70" s="96"/>
      <c r="F70" s="18" t="s">
        <v>64</v>
      </c>
      <c r="G70" s="19" t="s">
        <v>217</v>
      </c>
      <c r="H70" s="12"/>
      <c r="I70" s="12"/>
      <c r="J70" s="12"/>
      <c r="K70" s="13"/>
      <c r="L70" s="13"/>
      <c r="M70" s="13"/>
      <c r="N70" s="13"/>
      <c r="O70" s="14"/>
      <c r="P70" s="14"/>
      <c r="Q70" s="14"/>
      <c r="R70" s="14"/>
      <c r="S70" s="14"/>
      <c r="T70" s="14"/>
      <c r="U70" s="14"/>
      <c r="V70" s="14"/>
      <c r="W70" s="14"/>
      <c r="X70" s="14"/>
      <c r="Y70" s="31">
        <f>SUM(H70:X70)</f>
        <v>0</v>
      </c>
    </row>
    <row r="71" spans="1:25" ht="65.099999999999994" customHeight="1" x14ac:dyDescent="0.25">
      <c r="A71" s="101"/>
      <c r="B71" s="96" t="s">
        <v>237</v>
      </c>
      <c r="C71" s="9" t="s">
        <v>184</v>
      </c>
      <c r="D71" s="100" t="s">
        <v>11</v>
      </c>
      <c r="E71" s="96" t="s">
        <v>28</v>
      </c>
      <c r="F71" s="11" t="s">
        <v>65</v>
      </c>
      <c r="G71" s="11" t="s">
        <v>95</v>
      </c>
      <c r="H71" s="15">
        <v>46066.720000000001</v>
      </c>
      <c r="I71" s="12"/>
      <c r="J71" s="12"/>
      <c r="K71" s="13"/>
      <c r="L71" s="13"/>
      <c r="M71" s="13"/>
      <c r="N71" s="13"/>
      <c r="O71" s="14"/>
      <c r="P71" s="14"/>
      <c r="Q71" s="14"/>
      <c r="R71" s="14"/>
      <c r="S71" s="14"/>
      <c r="T71" s="14"/>
      <c r="U71" s="14"/>
      <c r="V71" s="14"/>
      <c r="W71" s="14"/>
      <c r="X71" s="14"/>
      <c r="Y71" s="31">
        <f>SUM(H71:X71)</f>
        <v>46066.720000000001</v>
      </c>
    </row>
    <row r="72" spans="1:25" ht="65.099999999999994" customHeight="1" x14ac:dyDescent="0.25">
      <c r="A72" s="101"/>
      <c r="B72" s="96"/>
      <c r="C72" s="94" t="s">
        <v>183</v>
      </c>
      <c r="D72" s="100"/>
      <c r="E72" s="96"/>
      <c r="F72" s="81" t="s">
        <v>230</v>
      </c>
      <c r="G72" s="11" t="s">
        <v>73</v>
      </c>
      <c r="H72" s="71"/>
      <c r="I72" s="71">
        <v>584387.52</v>
      </c>
      <c r="J72" s="71"/>
      <c r="K72" s="74"/>
      <c r="L72" s="74"/>
      <c r="M72" s="74"/>
      <c r="N72" s="74"/>
      <c r="O72" s="68"/>
      <c r="P72" s="68"/>
      <c r="Q72" s="68"/>
      <c r="R72" s="68"/>
      <c r="S72" s="68"/>
      <c r="T72" s="68"/>
      <c r="U72" s="68"/>
      <c r="V72" s="68"/>
      <c r="W72" s="68"/>
      <c r="X72" s="68"/>
      <c r="Y72" s="62">
        <f>SUM(H72:X73)</f>
        <v>584387.52</v>
      </c>
    </row>
    <row r="73" spans="1:25" ht="65.099999999999994" customHeight="1" x14ac:dyDescent="0.25">
      <c r="A73" s="101"/>
      <c r="B73" s="96"/>
      <c r="C73" s="95"/>
      <c r="D73" s="100"/>
      <c r="E73" s="96"/>
      <c r="F73" s="83"/>
      <c r="G73" s="11" t="s">
        <v>72</v>
      </c>
      <c r="H73" s="73"/>
      <c r="I73" s="73"/>
      <c r="J73" s="73"/>
      <c r="K73" s="75"/>
      <c r="L73" s="75"/>
      <c r="M73" s="75"/>
      <c r="N73" s="75"/>
      <c r="O73" s="70"/>
      <c r="P73" s="70"/>
      <c r="Q73" s="70"/>
      <c r="R73" s="70"/>
      <c r="S73" s="70"/>
      <c r="T73" s="70"/>
      <c r="U73" s="70"/>
      <c r="V73" s="70"/>
      <c r="W73" s="70"/>
      <c r="X73" s="70"/>
      <c r="Y73" s="64"/>
    </row>
    <row r="74" spans="1:25" ht="71.25" x14ac:dyDescent="0.25">
      <c r="A74" s="101"/>
      <c r="B74" s="96"/>
      <c r="C74" s="20" t="s">
        <v>182</v>
      </c>
      <c r="D74" s="100"/>
      <c r="E74" s="96"/>
      <c r="F74" s="11" t="s">
        <v>66</v>
      </c>
      <c r="G74" s="11" t="s">
        <v>96</v>
      </c>
      <c r="H74" s="12"/>
      <c r="I74" s="12"/>
      <c r="J74" s="12"/>
      <c r="K74" s="13"/>
      <c r="L74" s="13"/>
      <c r="M74" s="13"/>
      <c r="N74" s="13"/>
      <c r="O74" s="14"/>
      <c r="P74" s="14"/>
      <c r="Q74" s="14"/>
      <c r="R74" s="14"/>
      <c r="S74" s="14"/>
      <c r="T74" s="14"/>
      <c r="U74" s="14"/>
      <c r="V74" s="14"/>
      <c r="W74" s="14"/>
      <c r="X74" s="14"/>
      <c r="Y74" s="31">
        <f>SUM(H74:X74)</f>
        <v>0</v>
      </c>
    </row>
    <row r="75" spans="1:25" ht="65.099999999999994" customHeight="1" x14ac:dyDescent="0.25">
      <c r="A75" s="106"/>
      <c r="B75" s="96" t="s">
        <v>238</v>
      </c>
      <c r="C75" s="9" t="s">
        <v>181</v>
      </c>
      <c r="D75" s="10"/>
      <c r="E75" s="97" t="s">
        <v>223</v>
      </c>
      <c r="F75" s="80" t="s">
        <v>67</v>
      </c>
      <c r="G75" s="11" t="s">
        <v>97</v>
      </c>
      <c r="H75" s="12"/>
      <c r="I75" s="12"/>
      <c r="J75" s="12"/>
      <c r="K75" s="13">
        <v>40280288.225000001</v>
      </c>
      <c r="L75" s="13">
        <v>40280288.225000001</v>
      </c>
      <c r="M75" s="13">
        <v>40280288.225000001</v>
      </c>
      <c r="N75" s="13">
        <v>40280288.225000001</v>
      </c>
      <c r="O75" s="14">
        <v>20312463.001999997</v>
      </c>
      <c r="P75" s="14">
        <v>20312463.001999997</v>
      </c>
      <c r="Q75" s="14">
        <v>20312463.001999997</v>
      </c>
      <c r="R75" s="14">
        <v>20312463.001999997</v>
      </c>
      <c r="S75" s="14">
        <v>20312463.001999997</v>
      </c>
      <c r="T75" s="14">
        <v>20312463.001999997</v>
      </c>
      <c r="U75" s="14">
        <v>20312463.001999997</v>
      </c>
      <c r="V75" s="14">
        <v>20312463.001999997</v>
      </c>
      <c r="W75" s="14">
        <v>20312463.001999997</v>
      </c>
      <c r="X75" s="14">
        <v>20312463.001999997</v>
      </c>
      <c r="Y75" s="31">
        <f>SUM(H75:X75)</f>
        <v>364245782.9199999</v>
      </c>
    </row>
    <row r="76" spans="1:25" ht="65.099999999999994" customHeight="1" x14ac:dyDescent="0.25">
      <c r="A76" s="106"/>
      <c r="B76" s="96"/>
      <c r="C76" s="9" t="s">
        <v>180</v>
      </c>
      <c r="D76" s="10"/>
      <c r="E76" s="98"/>
      <c r="F76" s="80"/>
      <c r="G76" s="81" t="s">
        <v>98</v>
      </c>
      <c r="H76" s="71"/>
      <c r="I76" s="71"/>
      <c r="J76" s="71"/>
      <c r="K76" s="74">
        <v>2027300</v>
      </c>
      <c r="L76" s="74">
        <v>2027300</v>
      </c>
      <c r="M76" s="74">
        <v>2027300</v>
      </c>
      <c r="N76" s="74">
        <v>2027300</v>
      </c>
      <c r="O76" s="68">
        <v>32903420.600000001</v>
      </c>
      <c r="P76" s="68">
        <v>32903420.600000001</v>
      </c>
      <c r="Q76" s="68">
        <v>32903420.600000001</v>
      </c>
      <c r="R76" s="68">
        <v>32903420.600000001</v>
      </c>
      <c r="S76" s="68">
        <v>32903420.600000001</v>
      </c>
      <c r="T76" s="68">
        <v>32903420.600000001</v>
      </c>
      <c r="U76" s="68">
        <v>32903420.600000001</v>
      </c>
      <c r="V76" s="68">
        <v>32903420.600000001</v>
      </c>
      <c r="W76" s="68">
        <v>32903420.600000001</v>
      </c>
      <c r="X76" s="68">
        <v>32903420.600000001</v>
      </c>
      <c r="Y76" s="62">
        <f>SUM(H76:X77)</f>
        <v>337143406.00000006</v>
      </c>
    </row>
    <row r="77" spans="1:25" ht="65.099999999999994" customHeight="1" x14ac:dyDescent="0.25">
      <c r="A77" s="106"/>
      <c r="B77" s="96"/>
      <c r="C77" s="9" t="s">
        <v>179</v>
      </c>
      <c r="D77" s="10" t="s">
        <v>12</v>
      </c>
      <c r="E77" s="99"/>
      <c r="F77" s="80"/>
      <c r="G77" s="83"/>
      <c r="H77" s="73"/>
      <c r="I77" s="73"/>
      <c r="J77" s="73"/>
      <c r="K77" s="75"/>
      <c r="L77" s="75"/>
      <c r="M77" s="75"/>
      <c r="N77" s="75"/>
      <c r="O77" s="70"/>
      <c r="P77" s="70"/>
      <c r="Q77" s="70"/>
      <c r="R77" s="70"/>
      <c r="S77" s="70"/>
      <c r="T77" s="70"/>
      <c r="U77" s="70"/>
      <c r="V77" s="70"/>
      <c r="W77" s="70"/>
      <c r="X77" s="70"/>
      <c r="Y77" s="64"/>
    </row>
    <row r="78" spans="1:25" ht="65.099999999999994" customHeight="1" x14ac:dyDescent="0.25">
      <c r="A78" s="106"/>
      <c r="B78" s="96" t="s">
        <v>7</v>
      </c>
      <c r="C78" s="94" t="s">
        <v>178</v>
      </c>
      <c r="D78" s="10" t="s">
        <v>16</v>
      </c>
      <c r="E78" s="96" t="s">
        <v>27</v>
      </c>
      <c r="F78" s="81" t="s">
        <v>231</v>
      </c>
      <c r="G78" s="11" t="s">
        <v>99</v>
      </c>
      <c r="H78" s="71"/>
      <c r="I78" s="71"/>
      <c r="J78" s="118" t="s">
        <v>219</v>
      </c>
      <c r="K78" s="74"/>
      <c r="L78" s="74"/>
      <c r="M78" s="74"/>
      <c r="N78" s="74"/>
      <c r="O78" s="68"/>
      <c r="P78" s="68"/>
      <c r="Q78" s="68"/>
      <c r="R78" s="68"/>
      <c r="S78" s="68">
        <v>1142513.8560000001</v>
      </c>
      <c r="T78" s="68"/>
      <c r="U78" s="68"/>
      <c r="V78" s="68"/>
      <c r="W78" s="68"/>
      <c r="X78" s="68"/>
      <c r="Y78" s="62">
        <f>SUM(H78:X79)</f>
        <v>1142513.8560000001</v>
      </c>
    </row>
    <row r="79" spans="1:25" ht="65.099999999999994" customHeight="1" x14ac:dyDescent="0.25">
      <c r="A79" s="106"/>
      <c r="B79" s="96"/>
      <c r="C79" s="95"/>
      <c r="D79" s="10"/>
      <c r="E79" s="96"/>
      <c r="F79" s="83"/>
      <c r="G79" s="11" t="s">
        <v>100</v>
      </c>
      <c r="H79" s="73"/>
      <c r="I79" s="73"/>
      <c r="J79" s="73"/>
      <c r="K79" s="75"/>
      <c r="L79" s="75"/>
      <c r="M79" s="75"/>
      <c r="N79" s="75"/>
      <c r="O79" s="70"/>
      <c r="P79" s="70"/>
      <c r="Q79" s="70"/>
      <c r="R79" s="70"/>
      <c r="S79" s="70"/>
      <c r="T79" s="70"/>
      <c r="U79" s="70"/>
      <c r="V79" s="70"/>
      <c r="W79" s="70"/>
      <c r="X79" s="70"/>
      <c r="Y79" s="64"/>
    </row>
    <row r="80" spans="1:25" ht="65.099999999999994" customHeight="1" x14ac:dyDescent="0.25">
      <c r="A80" s="106"/>
      <c r="B80" s="96"/>
      <c r="C80" s="9" t="s">
        <v>177</v>
      </c>
      <c r="D80" s="10"/>
      <c r="E80" s="96"/>
      <c r="F80" s="81" t="s">
        <v>68</v>
      </c>
      <c r="G80" s="81" t="s">
        <v>101</v>
      </c>
      <c r="H80" s="71"/>
      <c r="I80" s="71"/>
      <c r="J80" s="71"/>
      <c r="K80" s="21"/>
      <c r="L80" s="21"/>
      <c r="M80" s="21"/>
      <c r="N80" s="21"/>
      <c r="O80" s="68"/>
      <c r="P80" s="68"/>
      <c r="Q80" s="68"/>
      <c r="R80" s="68"/>
      <c r="S80" s="68"/>
      <c r="T80" s="68">
        <v>8146.72</v>
      </c>
      <c r="U80" s="68">
        <v>8146.72</v>
      </c>
      <c r="V80" s="68">
        <v>8146.72</v>
      </c>
      <c r="W80" s="68">
        <v>8146.72</v>
      </c>
      <c r="X80" s="68">
        <v>8146.72</v>
      </c>
      <c r="Y80" s="62">
        <f>SUM(H80:X84)</f>
        <v>40733.599999999999</v>
      </c>
    </row>
    <row r="81" spans="1:25" ht="65.099999999999994" customHeight="1" x14ac:dyDescent="0.25">
      <c r="A81" s="106"/>
      <c r="B81" s="96"/>
      <c r="C81" s="9" t="s">
        <v>176</v>
      </c>
      <c r="D81" s="10"/>
      <c r="E81" s="96"/>
      <c r="F81" s="82"/>
      <c r="G81" s="82"/>
      <c r="H81" s="72"/>
      <c r="I81" s="72"/>
      <c r="J81" s="72"/>
      <c r="K81" s="22"/>
      <c r="L81" s="22"/>
      <c r="M81" s="22"/>
      <c r="N81" s="22"/>
      <c r="O81" s="69"/>
      <c r="P81" s="69"/>
      <c r="Q81" s="69"/>
      <c r="R81" s="69"/>
      <c r="S81" s="69"/>
      <c r="T81" s="69"/>
      <c r="U81" s="69"/>
      <c r="V81" s="69"/>
      <c r="W81" s="69"/>
      <c r="X81" s="69"/>
      <c r="Y81" s="63"/>
    </row>
    <row r="82" spans="1:25" ht="65.099999999999994" customHeight="1" x14ac:dyDescent="0.25">
      <c r="A82" s="106"/>
      <c r="B82" s="96"/>
      <c r="C82" s="9" t="s">
        <v>175</v>
      </c>
      <c r="D82" s="10"/>
      <c r="E82" s="96"/>
      <c r="F82" s="82"/>
      <c r="G82" s="82"/>
      <c r="H82" s="72"/>
      <c r="I82" s="72"/>
      <c r="J82" s="72"/>
      <c r="K82" s="22"/>
      <c r="L82" s="22"/>
      <c r="M82" s="22"/>
      <c r="N82" s="22"/>
      <c r="O82" s="69"/>
      <c r="P82" s="69"/>
      <c r="Q82" s="69"/>
      <c r="R82" s="69"/>
      <c r="S82" s="69"/>
      <c r="T82" s="69"/>
      <c r="U82" s="69"/>
      <c r="V82" s="69"/>
      <c r="W82" s="69"/>
      <c r="X82" s="69"/>
      <c r="Y82" s="63"/>
    </row>
    <row r="83" spans="1:25" ht="65.099999999999994" customHeight="1" x14ac:dyDescent="0.25">
      <c r="A83" s="106"/>
      <c r="B83" s="96"/>
      <c r="C83" s="9" t="s">
        <v>174</v>
      </c>
      <c r="D83" s="10"/>
      <c r="E83" s="96"/>
      <c r="F83" s="82"/>
      <c r="G83" s="82"/>
      <c r="H83" s="72"/>
      <c r="I83" s="72"/>
      <c r="J83" s="72"/>
      <c r="K83" s="22"/>
      <c r="L83" s="22"/>
      <c r="M83" s="22"/>
      <c r="N83" s="22"/>
      <c r="O83" s="69"/>
      <c r="P83" s="69"/>
      <c r="Q83" s="69"/>
      <c r="R83" s="69"/>
      <c r="S83" s="69"/>
      <c r="T83" s="69"/>
      <c r="U83" s="69"/>
      <c r="V83" s="69"/>
      <c r="W83" s="69"/>
      <c r="X83" s="69"/>
      <c r="Y83" s="63"/>
    </row>
    <row r="84" spans="1:25" ht="65.099999999999994" customHeight="1" x14ac:dyDescent="0.25">
      <c r="A84" s="106"/>
      <c r="B84" s="96"/>
      <c r="C84" s="9" t="s">
        <v>173</v>
      </c>
      <c r="D84" s="10"/>
      <c r="E84" s="96"/>
      <c r="F84" s="83"/>
      <c r="G84" s="83"/>
      <c r="H84" s="73"/>
      <c r="I84" s="73"/>
      <c r="J84" s="73"/>
      <c r="K84" s="23"/>
      <c r="L84" s="23"/>
      <c r="M84" s="23"/>
      <c r="N84" s="23"/>
      <c r="O84" s="70"/>
      <c r="P84" s="70"/>
      <c r="Q84" s="70"/>
      <c r="R84" s="70"/>
      <c r="S84" s="70"/>
      <c r="T84" s="70"/>
      <c r="U84" s="70"/>
      <c r="V84" s="70"/>
      <c r="W84" s="70"/>
      <c r="X84" s="70"/>
      <c r="Y84" s="64"/>
    </row>
    <row r="85" spans="1:25" ht="65.099999999999994" customHeight="1" x14ac:dyDescent="0.25">
      <c r="A85" s="5"/>
      <c r="B85" s="97" t="s">
        <v>239</v>
      </c>
      <c r="C85" s="9" t="s">
        <v>172</v>
      </c>
      <c r="D85" s="10"/>
      <c r="E85" s="97" t="s">
        <v>28</v>
      </c>
      <c r="F85" s="81" t="s">
        <v>196</v>
      </c>
      <c r="G85" s="81" t="s">
        <v>102</v>
      </c>
      <c r="H85" s="71">
        <v>2299.21</v>
      </c>
      <c r="I85" s="71">
        <v>2299.21</v>
      </c>
      <c r="J85" s="71"/>
      <c r="K85" s="74"/>
      <c r="L85" s="74"/>
      <c r="M85" s="74"/>
      <c r="N85" s="74"/>
      <c r="O85" s="68"/>
      <c r="P85" s="68"/>
      <c r="Q85" s="68"/>
      <c r="R85" s="68"/>
      <c r="S85" s="68"/>
      <c r="T85" s="68"/>
      <c r="U85" s="68"/>
      <c r="V85" s="68"/>
      <c r="W85" s="68"/>
      <c r="X85" s="68"/>
      <c r="Y85" s="62">
        <f>SUM(H85:X86)</f>
        <v>4598.42</v>
      </c>
    </row>
    <row r="86" spans="1:25" ht="65.099999999999994" customHeight="1" x14ac:dyDescent="0.25">
      <c r="A86" s="1"/>
      <c r="B86" s="99"/>
      <c r="C86" s="9" t="s">
        <v>171</v>
      </c>
      <c r="D86" s="10" t="s">
        <v>10</v>
      </c>
      <c r="E86" s="99"/>
      <c r="F86" s="83"/>
      <c r="G86" s="83"/>
      <c r="H86" s="73"/>
      <c r="I86" s="73"/>
      <c r="J86" s="73"/>
      <c r="K86" s="75"/>
      <c r="L86" s="75"/>
      <c r="M86" s="75"/>
      <c r="N86" s="75"/>
      <c r="O86" s="70"/>
      <c r="P86" s="70"/>
      <c r="Q86" s="70"/>
      <c r="R86" s="70"/>
      <c r="S86" s="70"/>
      <c r="T86" s="70"/>
      <c r="U86" s="70"/>
      <c r="V86" s="70"/>
      <c r="W86" s="70"/>
      <c r="X86" s="70"/>
      <c r="Y86" s="64"/>
    </row>
    <row r="87" spans="1:25" ht="65.099999999999994" customHeight="1" x14ac:dyDescent="0.25">
      <c r="A87" s="1"/>
      <c r="B87" s="19" t="s">
        <v>262</v>
      </c>
      <c r="C87" s="9" t="s">
        <v>170</v>
      </c>
      <c r="D87" s="10" t="s">
        <v>11</v>
      </c>
      <c r="E87" s="19" t="s">
        <v>28</v>
      </c>
      <c r="F87" s="11" t="s">
        <v>69</v>
      </c>
      <c r="G87" s="11" t="s">
        <v>9</v>
      </c>
      <c r="H87" s="15">
        <v>8146.72</v>
      </c>
      <c r="I87" s="12"/>
      <c r="J87" s="12"/>
      <c r="K87" s="13"/>
      <c r="L87" s="13"/>
      <c r="M87" s="13"/>
      <c r="N87" s="13"/>
      <c r="O87" s="14"/>
      <c r="P87" s="14"/>
      <c r="Q87" s="14"/>
      <c r="R87" s="14"/>
      <c r="S87" s="14"/>
      <c r="T87" s="14"/>
      <c r="U87" s="14"/>
      <c r="V87" s="14"/>
      <c r="W87" s="14"/>
      <c r="X87" s="14"/>
      <c r="Y87" s="31">
        <f>SUM(H87:X87)</f>
        <v>8146.72</v>
      </c>
    </row>
    <row r="88" spans="1:25" ht="65.099999999999994" customHeight="1" x14ac:dyDescent="0.25">
      <c r="A88" s="101"/>
      <c r="B88" s="96" t="s">
        <v>263</v>
      </c>
      <c r="C88" s="9" t="s">
        <v>169</v>
      </c>
      <c r="D88" s="100" t="s">
        <v>18</v>
      </c>
      <c r="E88" s="96" t="s">
        <v>27</v>
      </c>
      <c r="F88" s="11" t="s">
        <v>243</v>
      </c>
      <c r="G88" s="11" t="s">
        <v>258</v>
      </c>
      <c r="H88" s="12"/>
      <c r="I88" s="12"/>
      <c r="J88" s="12"/>
      <c r="K88" s="13"/>
      <c r="L88" s="13"/>
      <c r="M88" s="13"/>
      <c r="N88" s="16">
        <v>8146.72</v>
      </c>
      <c r="O88" s="17">
        <v>8146.72</v>
      </c>
      <c r="P88" s="17">
        <v>8146.72</v>
      </c>
      <c r="Q88" s="17">
        <v>8146.72</v>
      </c>
      <c r="R88" s="17">
        <v>8146.72</v>
      </c>
      <c r="S88" s="17"/>
      <c r="T88" s="14"/>
      <c r="U88" s="14"/>
      <c r="V88" s="14"/>
      <c r="W88" s="14"/>
      <c r="X88" s="14"/>
      <c r="Y88" s="31">
        <f>SUM(H88:X88)</f>
        <v>40733.599999999999</v>
      </c>
    </row>
    <row r="89" spans="1:25" ht="65.099999999999994" customHeight="1" x14ac:dyDescent="0.25">
      <c r="A89" s="101"/>
      <c r="B89" s="96"/>
      <c r="C89" s="94" t="s">
        <v>168</v>
      </c>
      <c r="D89" s="100"/>
      <c r="E89" s="96"/>
      <c r="F89" s="80" t="s">
        <v>242</v>
      </c>
      <c r="G89" s="11" t="s">
        <v>104</v>
      </c>
      <c r="H89" s="71"/>
      <c r="I89" s="71"/>
      <c r="J89" s="71"/>
      <c r="K89" s="74"/>
      <c r="L89" s="74"/>
      <c r="M89" s="74"/>
      <c r="N89" s="74"/>
      <c r="O89" s="68">
        <v>1368852.48</v>
      </c>
      <c r="P89" s="68"/>
      <c r="Q89" s="68"/>
      <c r="R89" s="68"/>
      <c r="S89" s="68"/>
      <c r="T89" s="68"/>
      <c r="U89" s="68"/>
      <c r="V89" s="68"/>
      <c r="W89" s="68"/>
      <c r="X89" s="68"/>
      <c r="Y89" s="62">
        <f>SUM(H89:X90)</f>
        <v>1368852.48</v>
      </c>
    </row>
    <row r="90" spans="1:25" ht="65.099999999999994" customHeight="1" x14ac:dyDescent="0.25">
      <c r="A90" s="101"/>
      <c r="B90" s="96"/>
      <c r="C90" s="95"/>
      <c r="D90" s="100" t="s">
        <v>18</v>
      </c>
      <c r="E90" s="96"/>
      <c r="F90" s="80"/>
      <c r="G90" s="11" t="s">
        <v>105</v>
      </c>
      <c r="H90" s="73"/>
      <c r="I90" s="73"/>
      <c r="J90" s="73"/>
      <c r="K90" s="75"/>
      <c r="L90" s="75"/>
      <c r="M90" s="75"/>
      <c r="N90" s="75"/>
      <c r="O90" s="70"/>
      <c r="P90" s="70"/>
      <c r="Q90" s="70"/>
      <c r="R90" s="70"/>
      <c r="S90" s="70"/>
      <c r="T90" s="70"/>
      <c r="U90" s="70"/>
      <c r="V90" s="70"/>
      <c r="W90" s="70"/>
      <c r="X90" s="70"/>
      <c r="Y90" s="64"/>
    </row>
    <row r="91" spans="1:25" ht="71.25" x14ac:dyDescent="0.25">
      <c r="A91" s="101"/>
      <c r="B91" s="96" t="s">
        <v>24</v>
      </c>
      <c r="C91" s="9" t="s">
        <v>167</v>
      </c>
      <c r="D91" s="100" t="s">
        <v>11</v>
      </c>
      <c r="E91" s="96" t="s">
        <v>28</v>
      </c>
      <c r="F91" s="81" t="s">
        <v>244</v>
      </c>
      <c r="G91" s="81" t="s">
        <v>103</v>
      </c>
      <c r="H91" s="71"/>
      <c r="I91" s="71"/>
      <c r="J91" s="71"/>
      <c r="K91" s="21"/>
      <c r="L91" s="21"/>
      <c r="M91" s="21"/>
      <c r="N91" s="21"/>
      <c r="O91" s="68"/>
      <c r="P91" s="68"/>
      <c r="Q91" s="68"/>
      <c r="R91" s="68"/>
      <c r="S91" s="68"/>
      <c r="T91" s="68"/>
      <c r="U91" s="68"/>
      <c r="V91" s="68"/>
      <c r="W91" s="68"/>
      <c r="X91" s="68"/>
      <c r="Y91" s="62">
        <f>SUM(H91:X93)</f>
        <v>0</v>
      </c>
    </row>
    <row r="92" spans="1:25" ht="65.099999999999994" customHeight="1" x14ac:dyDescent="0.25">
      <c r="A92" s="101"/>
      <c r="B92" s="96"/>
      <c r="C92" s="9" t="s">
        <v>210</v>
      </c>
      <c r="D92" s="100"/>
      <c r="E92" s="96"/>
      <c r="F92" s="82"/>
      <c r="G92" s="82"/>
      <c r="H92" s="72"/>
      <c r="I92" s="72"/>
      <c r="J92" s="72"/>
      <c r="K92" s="22"/>
      <c r="L92" s="22"/>
      <c r="M92" s="22"/>
      <c r="N92" s="22"/>
      <c r="O92" s="69"/>
      <c r="P92" s="69"/>
      <c r="Q92" s="69"/>
      <c r="R92" s="69"/>
      <c r="S92" s="69"/>
      <c r="T92" s="69"/>
      <c r="U92" s="69"/>
      <c r="V92" s="69"/>
      <c r="W92" s="69"/>
      <c r="X92" s="69"/>
      <c r="Y92" s="63"/>
    </row>
    <row r="93" spans="1:25" ht="65.099999999999994" customHeight="1" x14ac:dyDescent="0.25">
      <c r="A93" s="101"/>
      <c r="B93" s="96"/>
      <c r="C93" s="9" t="s">
        <v>211</v>
      </c>
      <c r="D93" s="100"/>
      <c r="E93" s="96"/>
      <c r="F93" s="83"/>
      <c r="G93" s="83"/>
      <c r="H93" s="73"/>
      <c r="I93" s="73"/>
      <c r="J93" s="73"/>
      <c r="K93" s="23"/>
      <c r="L93" s="23"/>
      <c r="M93" s="23"/>
      <c r="N93" s="23"/>
      <c r="O93" s="70"/>
      <c r="P93" s="70"/>
      <c r="Q93" s="70"/>
      <c r="R93" s="70"/>
      <c r="S93" s="70"/>
      <c r="T93" s="70"/>
      <c r="U93" s="70"/>
      <c r="V93" s="70"/>
      <c r="W93" s="70"/>
      <c r="X93" s="70"/>
      <c r="Y93" s="64"/>
    </row>
    <row r="94" spans="1:25" ht="71.25" x14ac:dyDescent="0.25">
      <c r="A94" s="101"/>
      <c r="B94" s="96"/>
      <c r="C94" s="9" t="s">
        <v>212</v>
      </c>
      <c r="D94" s="100"/>
      <c r="E94" s="96"/>
      <c r="F94" s="81" t="s">
        <v>70</v>
      </c>
      <c r="G94" s="81" t="s">
        <v>93</v>
      </c>
      <c r="H94" s="71"/>
      <c r="I94" s="71"/>
      <c r="J94" s="71">
        <v>396328.95999999996</v>
      </c>
      <c r="K94" s="21"/>
      <c r="L94" s="21"/>
      <c r="M94" s="21"/>
      <c r="N94" s="21"/>
      <c r="O94" s="68"/>
      <c r="P94" s="68"/>
      <c r="Q94" s="68"/>
      <c r="R94" s="68"/>
      <c r="S94" s="68"/>
      <c r="T94" s="68"/>
      <c r="U94" s="68"/>
      <c r="V94" s="68"/>
      <c r="W94" s="68"/>
      <c r="X94" s="68"/>
      <c r="Y94" s="62">
        <f>SUM(H94:X96)</f>
        <v>396328.95999999996</v>
      </c>
    </row>
    <row r="95" spans="1:25" ht="65.099999999999994" customHeight="1" x14ac:dyDescent="0.25">
      <c r="A95" s="101"/>
      <c r="B95" s="96"/>
      <c r="C95" s="9" t="s">
        <v>213</v>
      </c>
      <c r="D95" s="100"/>
      <c r="E95" s="96"/>
      <c r="F95" s="82"/>
      <c r="G95" s="82"/>
      <c r="H95" s="72"/>
      <c r="I95" s="72"/>
      <c r="J95" s="72"/>
      <c r="K95" s="22"/>
      <c r="L95" s="22"/>
      <c r="M95" s="22"/>
      <c r="N95" s="22"/>
      <c r="O95" s="69"/>
      <c r="P95" s="69"/>
      <c r="Q95" s="69"/>
      <c r="R95" s="69"/>
      <c r="S95" s="69"/>
      <c r="T95" s="69"/>
      <c r="U95" s="69"/>
      <c r="V95" s="69"/>
      <c r="W95" s="69"/>
      <c r="X95" s="69"/>
      <c r="Y95" s="63"/>
    </row>
    <row r="96" spans="1:25" ht="65.099999999999994" customHeight="1" x14ac:dyDescent="0.25">
      <c r="A96" s="101"/>
      <c r="B96" s="96"/>
      <c r="C96" s="9" t="s">
        <v>214</v>
      </c>
      <c r="D96" s="100"/>
      <c r="E96" s="96"/>
      <c r="F96" s="83"/>
      <c r="G96" s="83"/>
      <c r="H96" s="73"/>
      <c r="I96" s="73"/>
      <c r="J96" s="73"/>
      <c r="K96" s="23"/>
      <c r="L96" s="23"/>
      <c r="M96" s="23"/>
      <c r="N96" s="23"/>
      <c r="O96" s="70"/>
      <c r="P96" s="70"/>
      <c r="Q96" s="70"/>
      <c r="R96" s="70"/>
      <c r="S96" s="70"/>
      <c r="T96" s="70"/>
      <c r="U96" s="70"/>
      <c r="V96" s="70"/>
      <c r="W96" s="70"/>
      <c r="X96" s="70"/>
      <c r="Y96" s="64"/>
    </row>
    <row r="97" spans="1:25" ht="65.099999999999994" customHeight="1" x14ac:dyDescent="0.25">
      <c r="A97" s="101"/>
      <c r="B97" s="96"/>
      <c r="C97" s="9" t="s">
        <v>215</v>
      </c>
      <c r="D97" s="100"/>
      <c r="E97" s="96"/>
      <c r="F97" s="11" t="s">
        <v>71</v>
      </c>
      <c r="G97" s="11" t="s">
        <v>106</v>
      </c>
      <c r="H97" s="12">
        <v>50000</v>
      </c>
      <c r="I97" s="12">
        <v>50000</v>
      </c>
      <c r="J97" s="12">
        <v>50000</v>
      </c>
      <c r="K97" s="13"/>
      <c r="L97" s="13"/>
      <c r="M97" s="13"/>
      <c r="N97" s="13"/>
      <c r="O97" s="14"/>
      <c r="P97" s="14"/>
      <c r="Q97" s="14"/>
      <c r="R97" s="14"/>
      <c r="S97" s="14"/>
      <c r="T97" s="14"/>
      <c r="U97" s="14"/>
      <c r="V97" s="14"/>
      <c r="W97" s="14"/>
      <c r="X97" s="14"/>
      <c r="Y97" s="31">
        <f>SUM(H97:X97)</f>
        <v>150000</v>
      </c>
    </row>
    <row r="98" spans="1:25" ht="65.099999999999994" customHeight="1" x14ac:dyDescent="0.25">
      <c r="A98" s="107"/>
      <c r="B98" s="96" t="s">
        <v>264</v>
      </c>
      <c r="C98" s="94" t="s">
        <v>166</v>
      </c>
      <c r="D98" s="100" t="s">
        <v>20</v>
      </c>
      <c r="E98" s="96" t="s">
        <v>26</v>
      </c>
      <c r="F98" s="110" t="s">
        <v>232</v>
      </c>
      <c r="G98" s="11" t="s">
        <v>260</v>
      </c>
      <c r="H98" s="71"/>
      <c r="I98" s="71"/>
      <c r="J98" s="71"/>
      <c r="K98" s="74">
        <v>641958.91200000001</v>
      </c>
      <c r="L98" s="74"/>
      <c r="M98" s="74"/>
      <c r="N98" s="74"/>
      <c r="O98" s="68"/>
      <c r="P98" s="68"/>
      <c r="Q98" s="68"/>
      <c r="R98" s="68"/>
      <c r="S98" s="68"/>
      <c r="T98" s="68"/>
      <c r="U98" s="68"/>
      <c r="V98" s="68"/>
      <c r="W98" s="68"/>
      <c r="X98" s="68"/>
      <c r="Y98" s="62">
        <f>SUM(H98:X99)</f>
        <v>641958.91200000001</v>
      </c>
    </row>
    <row r="99" spans="1:25" ht="65.099999999999994" customHeight="1" x14ac:dyDescent="0.25">
      <c r="A99" s="107"/>
      <c r="B99" s="96"/>
      <c r="C99" s="95"/>
      <c r="D99" s="100"/>
      <c r="E99" s="96"/>
      <c r="F99" s="112"/>
      <c r="G99" s="11" t="s">
        <v>259</v>
      </c>
      <c r="H99" s="73"/>
      <c r="I99" s="73"/>
      <c r="J99" s="73"/>
      <c r="K99" s="75"/>
      <c r="L99" s="75"/>
      <c r="M99" s="75"/>
      <c r="N99" s="75"/>
      <c r="O99" s="70"/>
      <c r="P99" s="70"/>
      <c r="Q99" s="70"/>
      <c r="R99" s="70"/>
      <c r="S99" s="70"/>
      <c r="T99" s="70"/>
      <c r="U99" s="70"/>
      <c r="V99" s="70"/>
      <c r="W99" s="70"/>
      <c r="X99" s="70"/>
      <c r="Y99" s="64"/>
    </row>
    <row r="100" spans="1:25" ht="65.099999999999994" customHeight="1" x14ac:dyDescent="0.25">
      <c r="A100" s="107"/>
      <c r="B100" s="96"/>
      <c r="C100" s="9" t="s">
        <v>165</v>
      </c>
      <c r="D100" s="100"/>
      <c r="E100" s="96"/>
      <c r="F100" s="110" t="s">
        <v>47</v>
      </c>
      <c r="G100" s="96" t="s">
        <v>216</v>
      </c>
      <c r="H100" s="71"/>
      <c r="I100" s="71"/>
      <c r="J100" s="71"/>
      <c r="K100" s="74">
        <v>60000</v>
      </c>
      <c r="L100" s="74">
        <v>60000</v>
      </c>
      <c r="M100" s="74">
        <v>60000</v>
      </c>
      <c r="N100" s="74">
        <v>60000</v>
      </c>
      <c r="O100" s="68">
        <v>60000</v>
      </c>
      <c r="P100" s="68">
        <v>60000</v>
      </c>
      <c r="Q100" s="68">
        <v>60000</v>
      </c>
      <c r="R100" s="68">
        <v>60000</v>
      </c>
      <c r="S100" s="68">
        <v>60000</v>
      </c>
      <c r="T100" s="68">
        <v>60000</v>
      </c>
      <c r="U100" s="68"/>
      <c r="V100" s="68"/>
      <c r="W100" s="68"/>
      <c r="X100" s="68"/>
      <c r="Y100" s="62">
        <f>SUM(H100:X102)</f>
        <v>600000</v>
      </c>
    </row>
    <row r="101" spans="1:25" ht="65.099999999999994" customHeight="1" x14ac:dyDescent="0.25">
      <c r="A101" s="107"/>
      <c r="B101" s="96"/>
      <c r="C101" s="9" t="s">
        <v>164</v>
      </c>
      <c r="D101" s="100"/>
      <c r="E101" s="96"/>
      <c r="F101" s="111"/>
      <c r="G101" s="96"/>
      <c r="H101" s="72"/>
      <c r="I101" s="72"/>
      <c r="J101" s="72"/>
      <c r="K101" s="76"/>
      <c r="L101" s="76"/>
      <c r="M101" s="76"/>
      <c r="N101" s="76"/>
      <c r="O101" s="69"/>
      <c r="P101" s="69"/>
      <c r="Q101" s="69"/>
      <c r="R101" s="69"/>
      <c r="S101" s="69"/>
      <c r="T101" s="69"/>
      <c r="U101" s="69"/>
      <c r="V101" s="69"/>
      <c r="W101" s="69"/>
      <c r="X101" s="69"/>
      <c r="Y101" s="63"/>
    </row>
    <row r="102" spans="1:25" ht="71.25" x14ac:dyDescent="0.25">
      <c r="A102" s="107"/>
      <c r="B102" s="96"/>
      <c r="C102" s="9" t="s">
        <v>199</v>
      </c>
      <c r="D102" s="100"/>
      <c r="E102" s="96"/>
      <c r="F102" s="112"/>
      <c r="G102" s="96"/>
      <c r="H102" s="73"/>
      <c r="I102" s="73"/>
      <c r="J102" s="73"/>
      <c r="K102" s="75"/>
      <c r="L102" s="75"/>
      <c r="M102" s="75"/>
      <c r="N102" s="75"/>
      <c r="O102" s="70"/>
      <c r="P102" s="70"/>
      <c r="Q102" s="70"/>
      <c r="R102" s="70"/>
      <c r="S102" s="70"/>
      <c r="T102" s="70"/>
      <c r="U102" s="70"/>
      <c r="V102" s="70"/>
      <c r="W102" s="70"/>
      <c r="X102" s="70"/>
      <c r="Y102" s="64"/>
    </row>
    <row r="103" spans="1:25" ht="65.099999999999994" customHeight="1" x14ac:dyDescent="0.25">
      <c r="A103" s="107"/>
      <c r="B103" s="96"/>
      <c r="C103" s="9" t="s">
        <v>200</v>
      </c>
      <c r="D103" s="100"/>
      <c r="E103" s="96"/>
      <c r="F103" s="81" t="s">
        <v>48</v>
      </c>
      <c r="G103" s="81" t="s">
        <v>107</v>
      </c>
      <c r="I103" s="71"/>
      <c r="J103" s="71">
        <v>7680</v>
      </c>
      <c r="K103" s="74"/>
      <c r="L103" s="74"/>
      <c r="M103" s="74"/>
      <c r="N103" s="74"/>
      <c r="O103" s="68"/>
      <c r="P103" s="68"/>
      <c r="Q103" s="68"/>
      <c r="R103" s="68"/>
      <c r="S103" s="68"/>
      <c r="T103" s="68"/>
      <c r="U103" s="68"/>
      <c r="V103" s="68"/>
      <c r="W103" s="68"/>
      <c r="X103" s="68"/>
      <c r="Y103" s="62">
        <f>SUM(H103:X104)</f>
        <v>7680</v>
      </c>
    </row>
    <row r="104" spans="1:25" ht="65.099999999999994" customHeight="1" x14ac:dyDescent="0.25">
      <c r="A104" s="107"/>
      <c r="B104" s="96"/>
      <c r="C104" s="9" t="s">
        <v>201</v>
      </c>
      <c r="D104" s="100"/>
      <c r="E104" s="96"/>
      <c r="F104" s="83"/>
      <c r="G104" s="83"/>
      <c r="I104" s="73"/>
      <c r="J104" s="73"/>
      <c r="K104" s="75"/>
      <c r="L104" s="75"/>
      <c r="M104" s="75"/>
      <c r="N104" s="75"/>
      <c r="O104" s="70"/>
      <c r="P104" s="70"/>
      <c r="Q104" s="70"/>
      <c r="R104" s="70"/>
      <c r="S104" s="70"/>
      <c r="T104" s="70"/>
      <c r="U104" s="70"/>
      <c r="V104" s="70"/>
      <c r="W104" s="70"/>
      <c r="X104" s="70"/>
      <c r="Y104" s="64"/>
    </row>
    <row r="105" spans="1:25" ht="85.5" x14ac:dyDescent="0.25">
      <c r="A105" s="107"/>
      <c r="B105" s="96"/>
      <c r="C105" s="9" t="s">
        <v>202</v>
      </c>
      <c r="D105" s="100"/>
      <c r="E105" s="96"/>
      <c r="F105" s="81" t="s">
        <v>49</v>
      </c>
      <c r="G105" s="81" t="s">
        <v>108</v>
      </c>
      <c r="H105" s="71"/>
      <c r="I105" s="71"/>
      <c r="J105" s="71"/>
      <c r="K105" s="74">
        <v>80000</v>
      </c>
      <c r="L105" s="74">
        <v>80000</v>
      </c>
      <c r="M105" s="74">
        <v>80000</v>
      </c>
      <c r="N105" s="74">
        <v>80000</v>
      </c>
      <c r="O105" s="68">
        <v>80000</v>
      </c>
      <c r="P105" s="68">
        <v>80000</v>
      </c>
      <c r="Q105" s="68">
        <v>80000</v>
      </c>
      <c r="R105" s="68">
        <v>80000</v>
      </c>
      <c r="S105" s="68">
        <v>80000</v>
      </c>
      <c r="T105" s="68">
        <v>80000</v>
      </c>
      <c r="U105" s="68"/>
      <c r="V105" s="68"/>
      <c r="W105" s="68"/>
      <c r="X105" s="68"/>
      <c r="Y105" s="62">
        <f>SUM(H105:X107)</f>
        <v>800000</v>
      </c>
    </row>
    <row r="106" spans="1:25" ht="65.099999999999994" customHeight="1" x14ac:dyDescent="0.25">
      <c r="A106" s="107"/>
      <c r="B106" s="96"/>
      <c r="C106" s="9" t="s">
        <v>163</v>
      </c>
      <c r="D106" s="100"/>
      <c r="E106" s="96"/>
      <c r="F106" s="82"/>
      <c r="G106" s="82"/>
      <c r="H106" s="72"/>
      <c r="I106" s="72"/>
      <c r="J106" s="72"/>
      <c r="K106" s="76"/>
      <c r="L106" s="76"/>
      <c r="M106" s="76"/>
      <c r="N106" s="76"/>
      <c r="O106" s="69"/>
      <c r="P106" s="69"/>
      <c r="Q106" s="69"/>
      <c r="R106" s="69"/>
      <c r="S106" s="69"/>
      <c r="T106" s="69"/>
      <c r="U106" s="69"/>
      <c r="V106" s="69"/>
      <c r="W106" s="69"/>
      <c r="X106" s="69"/>
      <c r="Y106" s="63"/>
    </row>
    <row r="107" spans="1:25" ht="71.25" x14ac:dyDescent="0.25">
      <c r="A107" s="107"/>
      <c r="B107" s="96"/>
      <c r="C107" s="9" t="s">
        <v>162</v>
      </c>
      <c r="D107" s="100"/>
      <c r="E107" s="96"/>
      <c r="F107" s="83"/>
      <c r="G107" s="83"/>
      <c r="H107" s="73"/>
      <c r="I107" s="73"/>
      <c r="J107" s="73"/>
      <c r="K107" s="75"/>
      <c r="L107" s="75"/>
      <c r="M107" s="75"/>
      <c r="N107" s="75"/>
      <c r="O107" s="70"/>
      <c r="P107" s="70"/>
      <c r="Q107" s="70"/>
      <c r="R107" s="70"/>
      <c r="S107" s="70"/>
      <c r="T107" s="70"/>
      <c r="U107" s="70"/>
      <c r="V107" s="70"/>
      <c r="W107" s="70"/>
      <c r="X107" s="70"/>
      <c r="Y107" s="64"/>
    </row>
    <row r="108" spans="1:25" ht="65.099999999999994" customHeight="1" x14ac:dyDescent="0.25">
      <c r="A108" s="107"/>
      <c r="B108" s="96" t="s">
        <v>265</v>
      </c>
      <c r="C108" s="9" t="s">
        <v>161</v>
      </c>
      <c r="D108" s="100" t="s">
        <v>20</v>
      </c>
      <c r="E108" s="96" t="s">
        <v>26</v>
      </c>
      <c r="F108" s="81" t="s">
        <v>50</v>
      </c>
      <c r="G108" s="81" t="s">
        <v>109</v>
      </c>
      <c r="H108" s="71"/>
      <c r="I108" s="71"/>
      <c r="J108" s="71"/>
      <c r="K108" s="74">
        <v>11753.36</v>
      </c>
      <c r="L108" s="74">
        <v>11753.36</v>
      </c>
      <c r="M108" s="74">
        <v>11753.36</v>
      </c>
      <c r="N108" s="74">
        <v>11753.36</v>
      </c>
      <c r="O108" s="68">
        <v>11753.36</v>
      </c>
      <c r="P108" s="68"/>
      <c r="Q108" s="68"/>
      <c r="R108" s="68"/>
      <c r="S108" s="68"/>
      <c r="T108" s="68"/>
      <c r="U108" s="68"/>
      <c r="V108" s="68"/>
      <c r="W108" s="68"/>
      <c r="X108" s="68"/>
      <c r="Y108" s="62">
        <f>SUM(H108:X109)</f>
        <v>58766.8</v>
      </c>
    </row>
    <row r="109" spans="1:25" ht="65.099999999999994" customHeight="1" x14ac:dyDescent="0.25">
      <c r="A109" s="107"/>
      <c r="B109" s="96"/>
      <c r="C109" s="9" t="s">
        <v>194</v>
      </c>
      <c r="D109" s="100"/>
      <c r="E109" s="96"/>
      <c r="F109" s="83"/>
      <c r="G109" s="83"/>
      <c r="H109" s="73"/>
      <c r="I109" s="73"/>
      <c r="J109" s="73"/>
      <c r="K109" s="75"/>
      <c r="L109" s="75"/>
      <c r="M109" s="75"/>
      <c r="N109" s="75"/>
      <c r="O109" s="70"/>
      <c r="P109" s="70"/>
      <c r="Q109" s="70"/>
      <c r="R109" s="70"/>
      <c r="S109" s="70"/>
      <c r="T109" s="70"/>
      <c r="U109" s="70"/>
      <c r="V109" s="70"/>
      <c r="W109" s="70"/>
      <c r="X109" s="70"/>
      <c r="Y109" s="64"/>
    </row>
    <row r="110" spans="1:25" ht="65.099999999999994" customHeight="1" x14ac:dyDescent="0.25">
      <c r="A110" s="107"/>
      <c r="B110" s="96"/>
      <c r="C110" s="9" t="s">
        <v>195</v>
      </c>
      <c r="D110" s="100" t="s">
        <v>20</v>
      </c>
      <c r="E110" s="96"/>
      <c r="F110" s="11" t="s">
        <v>51</v>
      </c>
      <c r="G110" s="11" t="s">
        <v>110</v>
      </c>
      <c r="H110" s="12"/>
      <c r="I110" s="12"/>
      <c r="J110" s="12"/>
      <c r="K110" s="16">
        <v>115200</v>
      </c>
      <c r="L110" s="16">
        <v>115200</v>
      </c>
      <c r="M110" s="16">
        <v>115200</v>
      </c>
      <c r="N110" s="16">
        <v>115200</v>
      </c>
      <c r="O110" s="17">
        <v>115200</v>
      </c>
      <c r="P110" s="14"/>
      <c r="Q110" s="14"/>
      <c r="R110" s="14"/>
      <c r="S110" s="14"/>
      <c r="T110" s="14"/>
      <c r="U110" s="14"/>
      <c r="V110" s="14"/>
      <c r="W110" s="14"/>
      <c r="X110" s="14"/>
      <c r="Y110" s="31">
        <f>SUM(H110:X110)</f>
        <v>576000</v>
      </c>
    </row>
    <row r="111" spans="1:25" ht="65.099999999999994" customHeight="1" x14ac:dyDescent="0.25">
      <c r="A111" s="107"/>
      <c r="B111" s="96"/>
      <c r="C111" s="9" t="s">
        <v>160</v>
      </c>
      <c r="D111" s="100"/>
      <c r="E111" s="96"/>
      <c r="F111" s="81" t="s">
        <v>52</v>
      </c>
      <c r="G111" s="81" t="s">
        <v>111</v>
      </c>
      <c r="H111" s="115"/>
      <c r="I111" s="115"/>
      <c r="J111" s="115"/>
      <c r="K111" s="116">
        <v>19200</v>
      </c>
      <c r="L111" s="116">
        <v>19200</v>
      </c>
      <c r="M111" s="116">
        <v>19200</v>
      </c>
      <c r="N111" s="116">
        <v>19200</v>
      </c>
      <c r="O111" s="117">
        <v>19200</v>
      </c>
      <c r="P111" s="117"/>
      <c r="Q111" s="117"/>
      <c r="R111" s="117"/>
      <c r="S111" s="117"/>
      <c r="T111" s="117"/>
      <c r="U111" s="117"/>
      <c r="V111" s="117"/>
      <c r="W111" s="117"/>
      <c r="X111" s="117"/>
      <c r="Y111" s="65">
        <f>SUM(H111:X112)</f>
        <v>96000</v>
      </c>
    </row>
    <row r="112" spans="1:25" ht="65.099999999999994" customHeight="1" x14ac:dyDescent="0.25">
      <c r="A112" s="107"/>
      <c r="B112" s="96"/>
      <c r="C112" s="9" t="s">
        <v>159</v>
      </c>
      <c r="D112" s="100" t="s">
        <v>20</v>
      </c>
      <c r="E112" s="96"/>
      <c r="F112" s="83"/>
      <c r="G112" s="83"/>
      <c r="H112" s="115"/>
      <c r="I112" s="115"/>
      <c r="J112" s="115"/>
      <c r="K112" s="116"/>
      <c r="L112" s="116"/>
      <c r="M112" s="116"/>
      <c r="N112" s="116"/>
      <c r="O112" s="117"/>
      <c r="P112" s="117"/>
      <c r="Q112" s="117"/>
      <c r="R112" s="117"/>
      <c r="S112" s="117"/>
      <c r="T112" s="117"/>
      <c r="U112" s="117"/>
      <c r="V112" s="117"/>
      <c r="W112" s="117"/>
      <c r="X112" s="117"/>
      <c r="Y112" s="65"/>
    </row>
    <row r="113" spans="1:25" ht="65.099999999999994" customHeight="1" x14ac:dyDescent="0.25">
      <c r="A113" s="104"/>
      <c r="B113" s="96" t="s">
        <v>267</v>
      </c>
      <c r="C113" s="9" t="s">
        <v>158</v>
      </c>
      <c r="D113" s="10"/>
      <c r="E113" s="97" t="s">
        <v>28</v>
      </c>
      <c r="F113" s="80" t="s">
        <v>53</v>
      </c>
      <c r="G113" s="81" t="s">
        <v>112</v>
      </c>
      <c r="H113" s="115">
        <v>7666.6823529411768</v>
      </c>
      <c r="I113" s="115">
        <v>7666.6823529411768</v>
      </c>
      <c r="J113" s="115">
        <v>7666.6823529411768</v>
      </c>
      <c r="K113" s="116">
        <v>7666.6823529411768</v>
      </c>
      <c r="L113" s="116">
        <v>7666.6823529411768</v>
      </c>
      <c r="M113" s="116">
        <v>7666.6823529411768</v>
      </c>
      <c r="N113" s="116">
        <v>7666.6823529411768</v>
      </c>
      <c r="O113" s="117">
        <v>7666.6823529411768</v>
      </c>
      <c r="P113" s="117">
        <v>7666.6823529411768</v>
      </c>
      <c r="Q113" s="117">
        <v>7666.6823529411768</v>
      </c>
      <c r="R113" s="117">
        <v>7666.6823529411768</v>
      </c>
      <c r="S113" s="117">
        <v>7666.6823529411768</v>
      </c>
      <c r="T113" s="117">
        <v>7666.6823529411768</v>
      </c>
      <c r="U113" s="117">
        <v>7666.6823529411768</v>
      </c>
      <c r="V113" s="117">
        <v>7666.6823529411768</v>
      </c>
      <c r="W113" s="117">
        <v>7666.6823529411768</v>
      </c>
      <c r="X113" s="117">
        <v>7666.6823529411768</v>
      </c>
      <c r="Y113" s="65">
        <f>SUM(H113:X115)</f>
        <v>130333.6</v>
      </c>
    </row>
    <row r="114" spans="1:25" ht="65.099999999999994" customHeight="1" x14ac:dyDescent="0.25">
      <c r="A114" s="104"/>
      <c r="B114" s="96"/>
      <c r="C114" s="9" t="s">
        <v>157</v>
      </c>
      <c r="D114" s="10"/>
      <c r="E114" s="98"/>
      <c r="F114" s="80"/>
      <c r="G114" s="83"/>
      <c r="H114" s="115"/>
      <c r="I114" s="115"/>
      <c r="J114" s="115"/>
      <c r="K114" s="116"/>
      <c r="L114" s="116"/>
      <c r="M114" s="116"/>
      <c r="N114" s="116"/>
      <c r="O114" s="117"/>
      <c r="P114" s="117"/>
      <c r="Q114" s="117"/>
      <c r="R114" s="117"/>
      <c r="S114" s="117"/>
      <c r="T114" s="117"/>
      <c r="U114" s="117"/>
      <c r="V114" s="117"/>
      <c r="W114" s="117"/>
      <c r="X114" s="117"/>
      <c r="Y114" s="65"/>
    </row>
    <row r="115" spans="1:25" ht="65.099999999999994" customHeight="1" x14ac:dyDescent="0.25">
      <c r="A115" s="104"/>
      <c r="B115" s="96"/>
      <c r="C115" s="9" t="s">
        <v>156</v>
      </c>
      <c r="D115" s="10" t="s">
        <v>11</v>
      </c>
      <c r="E115" s="99"/>
      <c r="F115" s="80"/>
      <c r="G115" s="11" t="s">
        <v>102</v>
      </c>
      <c r="H115" s="115"/>
      <c r="I115" s="115"/>
      <c r="J115" s="115"/>
      <c r="K115" s="116"/>
      <c r="L115" s="116"/>
      <c r="M115" s="116"/>
      <c r="N115" s="116"/>
      <c r="O115" s="117"/>
      <c r="P115" s="117"/>
      <c r="Q115" s="117"/>
      <c r="R115" s="117"/>
      <c r="S115" s="117"/>
      <c r="T115" s="117"/>
      <c r="U115" s="117"/>
      <c r="V115" s="117"/>
      <c r="W115" s="117"/>
      <c r="X115" s="117"/>
      <c r="Y115" s="65"/>
    </row>
    <row r="116" spans="1:25" x14ac:dyDescent="0.25">
      <c r="B116" s="67" t="s">
        <v>225</v>
      </c>
      <c r="C116" s="67"/>
      <c r="D116" s="67"/>
      <c r="E116" s="67"/>
      <c r="F116" s="67"/>
      <c r="G116" s="67"/>
      <c r="H116" s="29">
        <f>SUM(H3:H115)</f>
        <v>2831189.960117647</v>
      </c>
      <c r="I116" s="29">
        <f t="shared" ref="I116:X116" si="1">SUM(I3:I115)</f>
        <v>2827897.128117647</v>
      </c>
      <c r="J116" s="29">
        <f t="shared" si="1"/>
        <v>2709904.3501176466</v>
      </c>
      <c r="K116" s="29">
        <f t="shared" si="1"/>
        <v>48006851.231117643</v>
      </c>
      <c r="L116" s="29">
        <f t="shared" si="1"/>
        <v>44163352.559117645</v>
      </c>
      <c r="M116" s="29">
        <f t="shared" si="1"/>
        <v>43263142.663117647</v>
      </c>
      <c r="N116" s="29">
        <f t="shared" si="1"/>
        <v>43368029.103117645</v>
      </c>
      <c r="O116" s="29">
        <f t="shared" si="1"/>
        <v>72380197.373117641</v>
      </c>
      <c r="P116" s="29">
        <f t="shared" si="1"/>
        <v>70865191.533117637</v>
      </c>
      <c r="Q116" s="29">
        <f t="shared" si="1"/>
        <v>73710705.261117652</v>
      </c>
      <c r="R116" s="29">
        <f t="shared" si="1"/>
        <v>70865191.533117637</v>
      </c>
      <c r="S116" s="29">
        <f t="shared" si="1"/>
        <v>74980615.181117654</v>
      </c>
      <c r="T116" s="29">
        <f t="shared" si="1"/>
        <v>71169380.973117635</v>
      </c>
      <c r="U116" s="29">
        <f t="shared" si="1"/>
        <v>70840391.333117649</v>
      </c>
      <c r="V116" s="29">
        <f t="shared" si="1"/>
        <v>70725191.533117637</v>
      </c>
      <c r="W116" s="29">
        <f t="shared" si="1"/>
        <v>70725191.533117637</v>
      </c>
      <c r="X116" s="29">
        <f t="shared" si="1"/>
        <v>70725191.533117637</v>
      </c>
      <c r="Y116" s="29">
        <f>SUM(Y3:Y115)</f>
        <v>904157614.78199983</v>
      </c>
    </row>
    <row r="117" spans="1:25" x14ac:dyDescent="0.25">
      <c r="Y117" s="28"/>
    </row>
    <row r="121" spans="1:25" x14ac:dyDescent="0.25">
      <c r="B121" s="24" t="s">
        <v>28</v>
      </c>
      <c r="C121" s="35">
        <f>SUM(Todos!$H$116:$J$116)</f>
        <v>8368991.4383529406</v>
      </c>
    </row>
    <row r="122" spans="1:25" x14ac:dyDescent="0.25">
      <c r="B122" s="24" t="s">
        <v>26</v>
      </c>
      <c r="C122" s="35">
        <f>SUM(Todos!$K$116:$N$116)</f>
        <v>178801375.55647057</v>
      </c>
    </row>
    <row r="123" spans="1:25" x14ac:dyDescent="0.25">
      <c r="B123" s="24" t="s">
        <v>27</v>
      </c>
      <c r="C123" s="35">
        <f>SUM(Todos!$O$116:$X$116)</f>
        <v>716987247.78717649</v>
      </c>
    </row>
  </sheetData>
  <mergeCells count="746">
    <mergeCell ref="X89:X90"/>
    <mergeCell ref="Q85:Q86"/>
    <mergeCell ref="R85:R86"/>
    <mergeCell ref="S85:S86"/>
    <mergeCell ref="T85:T86"/>
    <mergeCell ref="U85:U86"/>
    <mergeCell ref="V85:V86"/>
    <mergeCell ref="W85:W86"/>
    <mergeCell ref="X85:X86"/>
    <mergeCell ref="Q89:Q90"/>
    <mergeCell ref="R89:R90"/>
    <mergeCell ref="S89:S90"/>
    <mergeCell ref="T89:T90"/>
    <mergeCell ref="U89:U90"/>
    <mergeCell ref="V89:V90"/>
    <mergeCell ref="W89:W90"/>
    <mergeCell ref="L89:L90"/>
    <mergeCell ref="M89:M90"/>
    <mergeCell ref="N89:N90"/>
    <mergeCell ref="O89:O90"/>
    <mergeCell ref="P89:P90"/>
    <mergeCell ref="H85:H86"/>
    <mergeCell ref="I85:I86"/>
    <mergeCell ref="J85:J86"/>
    <mergeCell ref="K85:K86"/>
    <mergeCell ref="L85:L86"/>
    <mergeCell ref="M85:M86"/>
    <mergeCell ref="N85:N86"/>
    <mergeCell ref="O85:O86"/>
    <mergeCell ref="P85:P86"/>
    <mergeCell ref="H89:H90"/>
    <mergeCell ref="I89:I90"/>
    <mergeCell ref="J89:J90"/>
    <mergeCell ref="K89:K90"/>
    <mergeCell ref="T78:T79"/>
    <mergeCell ref="U78:U79"/>
    <mergeCell ref="V78:V79"/>
    <mergeCell ref="W78:W79"/>
    <mergeCell ref="X78:X79"/>
    <mergeCell ref="O80:O84"/>
    <mergeCell ref="P80:P84"/>
    <mergeCell ref="Q80:Q84"/>
    <mergeCell ref="R80:R84"/>
    <mergeCell ref="S80:S84"/>
    <mergeCell ref="T80:T84"/>
    <mergeCell ref="U80:U84"/>
    <mergeCell ref="V80:V84"/>
    <mergeCell ref="W80:W84"/>
    <mergeCell ref="X80:X84"/>
    <mergeCell ref="Q72:Q73"/>
    <mergeCell ref="R72:R73"/>
    <mergeCell ref="S72:S73"/>
    <mergeCell ref="T72:T73"/>
    <mergeCell ref="U72:U73"/>
    <mergeCell ref="V72:V73"/>
    <mergeCell ref="W72:W73"/>
    <mergeCell ref="X72:X73"/>
    <mergeCell ref="H80:H84"/>
    <mergeCell ref="I80:I84"/>
    <mergeCell ref="J80:J84"/>
    <mergeCell ref="H78:H79"/>
    <mergeCell ref="I78:I79"/>
    <mergeCell ref="J78:J79"/>
    <mergeCell ref="K78:K79"/>
    <mergeCell ref="L78:L79"/>
    <mergeCell ref="M78:M79"/>
    <mergeCell ref="N78:N79"/>
    <mergeCell ref="O78:O79"/>
    <mergeCell ref="P78:P79"/>
    <mergeCell ref="Q78:Q79"/>
    <mergeCell ref="R78:R79"/>
    <mergeCell ref="S78:S79"/>
    <mergeCell ref="H72:H73"/>
    <mergeCell ref="X64:X66"/>
    <mergeCell ref="Q67:Q69"/>
    <mergeCell ref="R67:R69"/>
    <mergeCell ref="S67:S69"/>
    <mergeCell ref="T67:T69"/>
    <mergeCell ref="U67:U69"/>
    <mergeCell ref="V67:V69"/>
    <mergeCell ref="W67:W69"/>
    <mergeCell ref="X67:X69"/>
    <mergeCell ref="O67:O69"/>
    <mergeCell ref="P67:P69"/>
    <mergeCell ref="I72:I73"/>
    <mergeCell ref="J72:J73"/>
    <mergeCell ref="K72:K73"/>
    <mergeCell ref="L72:L73"/>
    <mergeCell ref="M72:M73"/>
    <mergeCell ref="N72:N73"/>
    <mergeCell ref="O72:O73"/>
    <mergeCell ref="P72:P73"/>
    <mergeCell ref="X111:X112"/>
    <mergeCell ref="H64:H66"/>
    <mergeCell ref="I64:I66"/>
    <mergeCell ref="J64:J66"/>
    <mergeCell ref="K64:K66"/>
    <mergeCell ref="L64:L66"/>
    <mergeCell ref="M64:M66"/>
    <mergeCell ref="N64:N66"/>
    <mergeCell ref="O64:O66"/>
    <mergeCell ref="P64:P66"/>
    <mergeCell ref="Q64:Q66"/>
    <mergeCell ref="R64:R66"/>
    <mergeCell ref="S64:S66"/>
    <mergeCell ref="T64:T66"/>
    <mergeCell ref="U64:U66"/>
    <mergeCell ref="V64:V66"/>
    <mergeCell ref="W64:W66"/>
    <mergeCell ref="H67:H69"/>
    <mergeCell ref="I67:I69"/>
    <mergeCell ref="J67:J69"/>
    <mergeCell ref="K67:K69"/>
    <mergeCell ref="L67:L69"/>
    <mergeCell ref="M67:M69"/>
    <mergeCell ref="N67:N69"/>
    <mergeCell ref="Q108:Q109"/>
    <mergeCell ref="R108:R109"/>
    <mergeCell ref="S108:S109"/>
    <mergeCell ref="T108:T109"/>
    <mergeCell ref="U108:U109"/>
    <mergeCell ref="V108:V109"/>
    <mergeCell ref="W108:W109"/>
    <mergeCell ref="X108:X109"/>
    <mergeCell ref="H111:H112"/>
    <mergeCell ref="I111:I112"/>
    <mergeCell ref="J111:J112"/>
    <mergeCell ref="K111:K112"/>
    <mergeCell ref="L111:L112"/>
    <mergeCell ref="M111:M112"/>
    <mergeCell ref="N111:N112"/>
    <mergeCell ref="O111:O112"/>
    <mergeCell ref="P111:P112"/>
    <mergeCell ref="Q111:Q112"/>
    <mergeCell ref="R111:R112"/>
    <mergeCell ref="S111:S112"/>
    <mergeCell ref="T111:T112"/>
    <mergeCell ref="U111:U112"/>
    <mergeCell ref="V111:V112"/>
    <mergeCell ref="W111:W112"/>
    <mergeCell ref="H108:H109"/>
    <mergeCell ref="I108:I109"/>
    <mergeCell ref="J108:J109"/>
    <mergeCell ref="K108:K109"/>
    <mergeCell ref="L108:L109"/>
    <mergeCell ref="M108:M109"/>
    <mergeCell ref="N108:N109"/>
    <mergeCell ref="O108:O109"/>
    <mergeCell ref="P108:P109"/>
    <mergeCell ref="U103:U104"/>
    <mergeCell ref="V103:V104"/>
    <mergeCell ref="W103:W104"/>
    <mergeCell ref="X103:X104"/>
    <mergeCell ref="H105:H107"/>
    <mergeCell ref="I105:I107"/>
    <mergeCell ref="J105:J107"/>
    <mergeCell ref="K105:K107"/>
    <mergeCell ref="L105:L107"/>
    <mergeCell ref="M105:M107"/>
    <mergeCell ref="N105:N107"/>
    <mergeCell ref="O105:O107"/>
    <mergeCell ref="P105:P107"/>
    <mergeCell ref="Q105:Q107"/>
    <mergeCell ref="R105:R107"/>
    <mergeCell ref="S105:S107"/>
    <mergeCell ref="T105:T107"/>
    <mergeCell ref="U105:U107"/>
    <mergeCell ref="V105:V107"/>
    <mergeCell ref="W105:W107"/>
    <mergeCell ref="X105:X107"/>
    <mergeCell ref="O103:O104"/>
    <mergeCell ref="P103:P104"/>
    <mergeCell ref="T98:T99"/>
    <mergeCell ref="N98:N99"/>
    <mergeCell ref="O98:O99"/>
    <mergeCell ref="P98:P99"/>
    <mergeCell ref="Q98:Q99"/>
    <mergeCell ref="R98:R99"/>
    <mergeCell ref="S98:S99"/>
    <mergeCell ref="Q103:Q104"/>
    <mergeCell ref="R103:R104"/>
    <mergeCell ref="S103:S104"/>
    <mergeCell ref="T103:T104"/>
    <mergeCell ref="K98:K99"/>
    <mergeCell ref="L98:L99"/>
    <mergeCell ref="M98:M99"/>
    <mergeCell ref="J103:J104"/>
    <mergeCell ref="I103:I104"/>
    <mergeCell ref="K103:K104"/>
    <mergeCell ref="L103:L104"/>
    <mergeCell ref="M103:M104"/>
    <mergeCell ref="N103:N104"/>
    <mergeCell ref="H98:H99"/>
    <mergeCell ref="I98:I99"/>
    <mergeCell ref="J98:J99"/>
    <mergeCell ref="U98:U99"/>
    <mergeCell ref="V98:V99"/>
    <mergeCell ref="W98:W99"/>
    <mergeCell ref="X98:X99"/>
    <mergeCell ref="H100:H102"/>
    <mergeCell ref="I100:I102"/>
    <mergeCell ref="J100:J102"/>
    <mergeCell ref="K100:K102"/>
    <mergeCell ref="L100:L102"/>
    <mergeCell ref="M100:M102"/>
    <mergeCell ref="N100:N102"/>
    <mergeCell ref="O100:O102"/>
    <mergeCell ref="P100:P102"/>
    <mergeCell ref="Q100:Q102"/>
    <mergeCell ref="R100:R102"/>
    <mergeCell ref="S100:S102"/>
    <mergeCell ref="T100:T102"/>
    <mergeCell ref="U100:U102"/>
    <mergeCell ref="V100:V102"/>
    <mergeCell ref="W100:W102"/>
    <mergeCell ref="X100:X102"/>
    <mergeCell ref="P113:P115"/>
    <mergeCell ref="Q113:Q115"/>
    <mergeCell ref="R113:R115"/>
    <mergeCell ref="S113:S115"/>
    <mergeCell ref="T113:T115"/>
    <mergeCell ref="U113:U115"/>
    <mergeCell ref="V113:V115"/>
    <mergeCell ref="W113:W115"/>
    <mergeCell ref="X113:X115"/>
    <mergeCell ref="G113:G114"/>
    <mergeCell ref="H113:H115"/>
    <mergeCell ref="I113:I115"/>
    <mergeCell ref="J113:J115"/>
    <mergeCell ref="K113:K115"/>
    <mergeCell ref="L113:L115"/>
    <mergeCell ref="M113:M115"/>
    <mergeCell ref="N113:N115"/>
    <mergeCell ref="O113:O115"/>
    <mergeCell ref="U45:U47"/>
    <mergeCell ref="V45:V47"/>
    <mergeCell ref="W45:W47"/>
    <mergeCell ref="X45:X47"/>
    <mergeCell ref="H48:H51"/>
    <mergeCell ref="I48:I51"/>
    <mergeCell ref="J48:J51"/>
    <mergeCell ref="K48:K51"/>
    <mergeCell ref="L48:L51"/>
    <mergeCell ref="M48:M51"/>
    <mergeCell ref="N48:N51"/>
    <mergeCell ref="O48:O51"/>
    <mergeCell ref="P48:P51"/>
    <mergeCell ref="Q48:Q51"/>
    <mergeCell ref="R48:R51"/>
    <mergeCell ref="S48:S51"/>
    <mergeCell ref="T48:T51"/>
    <mergeCell ref="U48:U51"/>
    <mergeCell ref="V48:V51"/>
    <mergeCell ref="H45:H47"/>
    <mergeCell ref="W48:W51"/>
    <mergeCell ref="X48:X51"/>
    <mergeCell ref="I45:I47"/>
    <mergeCell ref="J45:J47"/>
    <mergeCell ref="K45:K47"/>
    <mergeCell ref="L45:L47"/>
    <mergeCell ref="M45:M47"/>
    <mergeCell ref="N45:N47"/>
    <mergeCell ref="O45:O47"/>
    <mergeCell ref="P45:P47"/>
    <mergeCell ref="T41:T42"/>
    <mergeCell ref="S43:S44"/>
    <mergeCell ref="T43:T44"/>
    <mergeCell ref="O41:O42"/>
    <mergeCell ref="P41:P42"/>
    <mergeCell ref="Q41:Q42"/>
    <mergeCell ref="R41:R42"/>
    <mergeCell ref="O43:O44"/>
    <mergeCell ref="P43:P44"/>
    <mergeCell ref="Q43:Q44"/>
    <mergeCell ref="R43:R44"/>
    <mergeCell ref="S41:S42"/>
    <mergeCell ref="Q45:Q47"/>
    <mergeCell ref="R45:R47"/>
    <mergeCell ref="S45:S47"/>
    <mergeCell ref="T45:T47"/>
    <mergeCell ref="U41:U42"/>
    <mergeCell ref="V41:V42"/>
    <mergeCell ref="W41:W42"/>
    <mergeCell ref="X41:X42"/>
    <mergeCell ref="U43:U44"/>
    <mergeCell ref="V43:V44"/>
    <mergeCell ref="W43:W44"/>
    <mergeCell ref="X43:X44"/>
    <mergeCell ref="X38:X40"/>
    <mergeCell ref="H41:H42"/>
    <mergeCell ref="I41:I42"/>
    <mergeCell ref="J41:J42"/>
    <mergeCell ref="H43:H44"/>
    <mergeCell ref="I43:I44"/>
    <mergeCell ref="J43:J44"/>
    <mergeCell ref="K41:K42"/>
    <mergeCell ref="L41:L42"/>
    <mergeCell ref="N41:N42"/>
    <mergeCell ref="M41:M42"/>
    <mergeCell ref="M43:M44"/>
    <mergeCell ref="N43:N44"/>
    <mergeCell ref="L43:L44"/>
    <mergeCell ref="K43:K44"/>
    <mergeCell ref="X36:X37"/>
    <mergeCell ref="H38:H40"/>
    <mergeCell ref="I38:I40"/>
    <mergeCell ref="J38:J40"/>
    <mergeCell ref="K38:K40"/>
    <mergeCell ref="L38:L40"/>
    <mergeCell ref="M38:M40"/>
    <mergeCell ref="N38:N40"/>
    <mergeCell ref="O38:O40"/>
    <mergeCell ref="P38:P40"/>
    <mergeCell ref="Q38:Q40"/>
    <mergeCell ref="R38:R40"/>
    <mergeCell ref="S38:S40"/>
    <mergeCell ref="T38:T40"/>
    <mergeCell ref="U38:U40"/>
    <mergeCell ref="V38:V40"/>
    <mergeCell ref="W38:W40"/>
    <mergeCell ref="U31:U34"/>
    <mergeCell ref="V31:V34"/>
    <mergeCell ref="W31:W34"/>
    <mergeCell ref="X31:X34"/>
    <mergeCell ref="K31:K34"/>
    <mergeCell ref="L31:L34"/>
    <mergeCell ref="M31:M34"/>
    <mergeCell ref="N31:N34"/>
    <mergeCell ref="H36:H37"/>
    <mergeCell ref="I36:I37"/>
    <mergeCell ref="J36:J37"/>
    <mergeCell ref="K36:K37"/>
    <mergeCell ref="L36:L37"/>
    <mergeCell ref="M36:M37"/>
    <mergeCell ref="N36:N37"/>
    <mergeCell ref="O36:O37"/>
    <mergeCell ref="P36:P37"/>
    <mergeCell ref="Q36:Q37"/>
    <mergeCell ref="R36:R37"/>
    <mergeCell ref="S36:S37"/>
    <mergeCell ref="T36:T37"/>
    <mergeCell ref="U36:U37"/>
    <mergeCell ref="V36:V37"/>
    <mergeCell ref="W36:W37"/>
    <mergeCell ref="H31:H34"/>
    <mergeCell ref="I31:I34"/>
    <mergeCell ref="J31:J34"/>
    <mergeCell ref="O31:O34"/>
    <mergeCell ref="P31:P34"/>
    <mergeCell ref="Q31:Q34"/>
    <mergeCell ref="R31:R34"/>
    <mergeCell ref="S31:S34"/>
    <mergeCell ref="T31:T34"/>
    <mergeCell ref="X18:X19"/>
    <mergeCell ref="H28:H29"/>
    <mergeCell ref="I28:I29"/>
    <mergeCell ref="J28:J29"/>
    <mergeCell ref="K28:K29"/>
    <mergeCell ref="L28:L29"/>
    <mergeCell ref="M28:M29"/>
    <mergeCell ref="N28:N29"/>
    <mergeCell ref="O28:O29"/>
    <mergeCell ref="P28:P29"/>
    <mergeCell ref="Q28:Q29"/>
    <mergeCell ref="R28:R29"/>
    <mergeCell ref="S28:S29"/>
    <mergeCell ref="T28:T29"/>
    <mergeCell ref="U28:U29"/>
    <mergeCell ref="V28:V29"/>
    <mergeCell ref="W28:W29"/>
    <mergeCell ref="X28:X29"/>
    <mergeCell ref="Q15:Q17"/>
    <mergeCell ref="R15:R17"/>
    <mergeCell ref="S15:S17"/>
    <mergeCell ref="T15:T17"/>
    <mergeCell ref="U15:U17"/>
    <mergeCell ref="V15:V17"/>
    <mergeCell ref="W15:W17"/>
    <mergeCell ref="X15:X17"/>
    <mergeCell ref="H18:H19"/>
    <mergeCell ref="I18:I19"/>
    <mergeCell ref="J18:J19"/>
    <mergeCell ref="K18:K19"/>
    <mergeCell ref="L18:L19"/>
    <mergeCell ref="M18:M19"/>
    <mergeCell ref="N18:N19"/>
    <mergeCell ref="O18:O19"/>
    <mergeCell ref="P18:P19"/>
    <mergeCell ref="Q18:Q19"/>
    <mergeCell ref="R18:R19"/>
    <mergeCell ref="S18:S19"/>
    <mergeCell ref="T18:T19"/>
    <mergeCell ref="V18:V19"/>
    <mergeCell ref="U18:U19"/>
    <mergeCell ref="W18:W19"/>
    <mergeCell ref="H15:H17"/>
    <mergeCell ref="I15:I17"/>
    <mergeCell ref="J15:J17"/>
    <mergeCell ref="K15:K17"/>
    <mergeCell ref="L15:L17"/>
    <mergeCell ref="M15:M17"/>
    <mergeCell ref="N15:N17"/>
    <mergeCell ref="O15:O17"/>
    <mergeCell ref="P15:P17"/>
    <mergeCell ref="R11:R12"/>
    <mergeCell ref="S11:S12"/>
    <mergeCell ref="T11:T12"/>
    <mergeCell ref="U11:U12"/>
    <mergeCell ref="V11:V12"/>
    <mergeCell ref="W11:W12"/>
    <mergeCell ref="X11:X12"/>
    <mergeCell ref="H13:H14"/>
    <mergeCell ref="I13:I14"/>
    <mergeCell ref="J13:J14"/>
    <mergeCell ref="K13:K14"/>
    <mergeCell ref="L13:L14"/>
    <mergeCell ref="M13:M14"/>
    <mergeCell ref="N13:N14"/>
    <mergeCell ref="O13:O14"/>
    <mergeCell ref="P13:P14"/>
    <mergeCell ref="Q13:Q14"/>
    <mergeCell ref="R13:R14"/>
    <mergeCell ref="S13:S14"/>
    <mergeCell ref="T13:T14"/>
    <mergeCell ref="U13:U14"/>
    <mergeCell ref="V13:V14"/>
    <mergeCell ref="W13:W14"/>
    <mergeCell ref="X13:X14"/>
    <mergeCell ref="I11:I12"/>
    <mergeCell ref="H11:H12"/>
    <mergeCell ref="K11:K12"/>
    <mergeCell ref="L11:L12"/>
    <mergeCell ref="M11:M12"/>
    <mergeCell ref="N11:N12"/>
    <mergeCell ref="O11:O12"/>
    <mergeCell ref="P11:P12"/>
    <mergeCell ref="Q11:Q12"/>
    <mergeCell ref="H5:H8"/>
    <mergeCell ref="I5:I8"/>
    <mergeCell ref="J5:J8"/>
    <mergeCell ref="K5:K8"/>
    <mergeCell ref="L5:L8"/>
    <mergeCell ref="M5:M8"/>
    <mergeCell ref="N5:N8"/>
    <mergeCell ref="O5:O8"/>
    <mergeCell ref="P5:P8"/>
    <mergeCell ref="M3:M4"/>
    <mergeCell ref="N3:N4"/>
    <mergeCell ref="O3:O4"/>
    <mergeCell ref="P3:P4"/>
    <mergeCell ref="T5:T8"/>
    <mergeCell ref="U5:U8"/>
    <mergeCell ref="V5:V8"/>
    <mergeCell ref="W5:W8"/>
    <mergeCell ref="X5:X8"/>
    <mergeCell ref="Q3:Q4"/>
    <mergeCell ref="R3:R4"/>
    <mergeCell ref="S3:S4"/>
    <mergeCell ref="T3:T4"/>
    <mergeCell ref="U3:U4"/>
    <mergeCell ref="V3:V4"/>
    <mergeCell ref="W3:W4"/>
    <mergeCell ref="X3:X4"/>
    <mergeCell ref="S5:S8"/>
    <mergeCell ref="Q5:Q8"/>
    <mergeCell ref="R5:R8"/>
    <mergeCell ref="F45:F47"/>
    <mergeCell ref="G45:G47"/>
    <mergeCell ref="F48:F51"/>
    <mergeCell ref="G48:G51"/>
    <mergeCell ref="F80:F84"/>
    <mergeCell ref="G80:G84"/>
    <mergeCell ref="F91:F93"/>
    <mergeCell ref="G91:G93"/>
    <mergeCell ref="F94:F96"/>
    <mergeCell ref="G5:G6"/>
    <mergeCell ref="G7:G8"/>
    <mergeCell ref="F31:F34"/>
    <mergeCell ref="G31:G32"/>
    <mergeCell ref="G33:G34"/>
    <mergeCell ref="F41:F42"/>
    <mergeCell ref="G41:G42"/>
    <mergeCell ref="F43:F44"/>
    <mergeCell ref="G43:G44"/>
    <mergeCell ref="F9:F10"/>
    <mergeCell ref="F20:F21"/>
    <mergeCell ref="F22:F23"/>
    <mergeCell ref="F108:F109"/>
    <mergeCell ref="G108:G109"/>
    <mergeCell ref="G111:G112"/>
    <mergeCell ref="F13:F14"/>
    <mergeCell ref="F15:F17"/>
    <mergeCell ref="G15:G16"/>
    <mergeCell ref="F38:F40"/>
    <mergeCell ref="G38:G40"/>
    <mergeCell ref="F85:F86"/>
    <mergeCell ref="G85:G86"/>
    <mergeCell ref="F61:F62"/>
    <mergeCell ref="G61:G62"/>
    <mergeCell ref="F67:F69"/>
    <mergeCell ref="G67:G69"/>
    <mergeCell ref="G76:G77"/>
    <mergeCell ref="F105:F107"/>
    <mergeCell ref="G105:G107"/>
    <mergeCell ref="F103:F104"/>
    <mergeCell ref="G103:G104"/>
    <mergeCell ref="G94:G96"/>
    <mergeCell ref="F100:F102"/>
    <mergeCell ref="G100:G102"/>
    <mergeCell ref="F57:F58"/>
    <mergeCell ref="F98:F99"/>
    <mergeCell ref="A3:A4"/>
    <mergeCell ref="A48:A52"/>
    <mergeCell ref="F72:F73"/>
    <mergeCell ref="A75:A77"/>
    <mergeCell ref="B75:B77"/>
    <mergeCell ref="F75:F77"/>
    <mergeCell ref="F78:F79"/>
    <mergeCell ref="F89:F90"/>
    <mergeCell ref="A7:A10"/>
    <mergeCell ref="A11:A12"/>
    <mergeCell ref="D31:D35"/>
    <mergeCell ref="D36:D40"/>
    <mergeCell ref="D41:D44"/>
    <mergeCell ref="D53:D59"/>
    <mergeCell ref="B71:B74"/>
    <mergeCell ref="B53:B59"/>
    <mergeCell ref="B60:B62"/>
    <mergeCell ref="B67:B70"/>
    <mergeCell ref="C36:C37"/>
    <mergeCell ref="E85:E86"/>
    <mergeCell ref="C72:C73"/>
    <mergeCell ref="B13:B17"/>
    <mergeCell ref="A13:A17"/>
    <mergeCell ref="A67:A70"/>
    <mergeCell ref="A113:A115"/>
    <mergeCell ref="B113:B115"/>
    <mergeCell ref="F113:F115"/>
    <mergeCell ref="B18:B19"/>
    <mergeCell ref="F18:F19"/>
    <mergeCell ref="A18:A19"/>
    <mergeCell ref="F36:F37"/>
    <mergeCell ref="F53:F56"/>
    <mergeCell ref="B63:B66"/>
    <mergeCell ref="F63:F66"/>
    <mergeCell ref="A63:A66"/>
    <mergeCell ref="A78:A84"/>
    <mergeCell ref="B41:B44"/>
    <mergeCell ref="E18:E19"/>
    <mergeCell ref="E63:E66"/>
    <mergeCell ref="E75:E77"/>
    <mergeCell ref="E113:E115"/>
    <mergeCell ref="F111:F112"/>
    <mergeCell ref="A25:A30"/>
    <mergeCell ref="B48:B52"/>
    <mergeCell ref="E41:E44"/>
    <mergeCell ref="A91:A97"/>
    <mergeCell ref="A98:A107"/>
    <mergeCell ref="A108:A112"/>
    <mergeCell ref="A1:B2"/>
    <mergeCell ref="E91:E97"/>
    <mergeCell ref="E98:E107"/>
    <mergeCell ref="E108:E112"/>
    <mergeCell ref="A53:A59"/>
    <mergeCell ref="A60:A62"/>
    <mergeCell ref="A31:A35"/>
    <mergeCell ref="A36:A40"/>
    <mergeCell ref="A41:A44"/>
    <mergeCell ref="D7:D10"/>
    <mergeCell ref="D13:D17"/>
    <mergeCell ref="D25:D30"/>
    <mergeCell ref="A71:A74"/>
    <mergeCell ref="A88:A90"/>
    <mergeCell ref="E67:E70"/>
    <mergeCell ref="E71:E74"/>
    <mergeCell ref="B3:B4"/>
    <mergeCell ref="E3:E4"/>
    <mergeCell ref="B11:B12"/>
    <mergeCell ref="E25:E30"/>
    <mergeCell ref="E31:E35"/>
    <mergeCell ref="E36:E40"/>
    <mergeCell ref="B36:B40"/>
    <mergeCell ref="E13:E17"/>
    <mergeCell ref="B91:B97"/>
    <mergeCell ref="D88:D90"/>
    <mergeCell ref="D91:D97"/>
    <mergeCell ref="C78:C79"/>
    <mergeCell ref="D98:D107"/>
    <mergeCell ref="D108:D112"/>
    <mergeCell ref="B78:B84"/>
    <mergeCell ref="E78:E84"/>
    <mergeCell ref="C98:C99"/>
    <mergeCell ref="B98:B107"/>
    <mergeCell ref="B108:B112"/>
    <mergeCell ref="B5:B10"/>
    <mergeCell ref="C89:C90"/>
    <mergeCell ref="B25:B30"/>
    <mergeCell ref="B31:B35"/>
    <mergeCell ref="E5:E10"/>
    <mergeCell ref="B45:B47"/>
    <mergeCell ref="C65:C66"/>
    <mergeCell ref="B85:B86"/>
    <mergeCell ref="E53:E59"/>
    <mergeCell ref="E60:E62"/>
    <mergeCell ref="E48:E52"/>
    <mergeCell ref="E45:E47"/>
    <mergeCell ref="C57:C58"/>
    <mergeCell ref="E88:E90"/>
    <mergeCell ref="B88:B90"/>
    <mergeCell ref="D60:D62"/>
    <mergeCell ref="D67:D70"/>
    <mergeCell ref="D71:D74"/>
    <mergeCell ref="E11:E12"/>
    <mergeCell ref="B20:B23"/>
    <mergeCell ref="E20:E23"/>
    <mergeCell ref="C9:C10"/>
    <mergeCell ref="C20:C21"/>
    <mergeCell ref="C22:C23"/>
    <mergeCell ref="Q53:Q55"/>
    <mergeCell ref="R53:R55"/>
    <mergeCell ref="S53:S55"/>
    <mergeCell ref="T53:T55"/>
    <mergeCell ref="U53:U55"/>
    <mergeCell ref="V53:V55"/>
    <mergeCell ref="W53:W55"/>
    <mergeCell ref="X53:X55"/>
    <mergeCell ref="C1:C2"/>
    <mergeCell ref="E1:E2"/>
    <mergeCell ref="D1:D2"/>
    <mergeCell ref="F1:F2"/>
    <mergeCell ref="F3:F4"/>
    <mergeCell ref="F11:F12"/>
    <mergeCell ref="F5:F8"/>
    <mergeCell ref="H1:J1"/>
    <mergeCell ref="K1:N1"/>
    <mergeCell ref="O1:X1"/>
    <mergeCell ref="G1:G2"/>
    <mergeCell ref="I3:I4"/>
    <mergeCell ref="H3:H4"/>
    <mergeCell ref="J3:J4"/>
    <mergeCell ref="K3:K4"/>
    <mergeCell ref="L3:L4"/>
    <mergeCell ref="H53:H55"/>
    <mergeCell ref="I53:I55"/>
    <mergeCell ref="J53:J55"/>
    <mergeCell ref="K53:K55"/>
    <mergeCell ref="L53:L55"/>
    <mergeCell ref="M53:M55"/>
    <mergeCell ref="N53:N55"/>
    <mergeCell ref="O53:O55"/>
    <mergeCell ref="P53:P55"/>
    <mergeCell ref="Q61:Q62"/>
    <mergeCell ref="R61:R62"/>
    <mergeCell ref="S61:S62"/>
    <mergeCell ref="T61:T62"/>
    <mergeCell ref="U61:U62"/>
    <mergeCell ref="V61:V62"/>
    <mergeCell ref="W61:W62"/>
    <mergeCell ref="X61:X62"/>
    <mergeCell ref="H61:H62"/>
    <mergeCell ref="I61:I62"/>
    <mergeCell ref="J61:J62"/>
    <mergeCell ref="K61:K62"/>
    <mergeCell ref="L61:L62"/>
    <mergeCell ref="M61:M62"/>
    <mergeCell ref="N61:N62"/>
    <mergeCell ref="O61:O62"/>
    <mergeCell ref="P61:P62"/>
    <mergeCell ref="Q76:Q77"/>
    <mergeCell ref="R76:R77"/>
    <mergeCell ref="S76:S77"/>
    <mergeCell ref="T76:T77"/>
    <mergeCell ref="U76:U77"/>
    <mergeCell ref="V76:V77"/>
    <mergeCell ref="W76:W77"/>
    <mergeCell ref="X76:X77"/>
    <mergeCell ref="H91:H93"/>
    <mergeCell ref="I91:I93"/>
    <mergeCell ref="J91:J93"/>
    <mergeCell ref="U91:U93"/>
    <mergeCell ref="V91:V93"/>
    <mergeCell ref="W91:W93"/>
    <mergeCell ref="X91:X93"/>
    <mergeCell ref="I76:I77"/>
    <mergeCell ref="H76:H77"/>
    <mergeCell ref="J76:J77"/>
    <mergeCell ref="K76:K77"/>
    <mergeCell ref="L76:L77"/>
    <mergeCell ref="M76:M77"/>
    <mergeCell ref="N76:N77"/>
    <mergeCell ref="O76:O77"/>
    <mergeCell ref="P76:P77"/>
    <mergeCell ref="U94:U96"/>
    <mergeCell ref="V94:V96"/>
    <mergeCell ref="W94:W96"/>
    <mergeCell ref="X94:X96"/>
    <mergeCell ref="H94:H96"/>
    <mergeCell ref="I94:I96"/>
    <mergeCell ref="J94:J96"/>
    <mergeCell ref="O91:O93"/>
    <mergeCell ref="P91:P93"/>
    <mergeCell ref="Q91:Q93"/>
    <mergeCell ref="R91:R93"/>
    <mergeCell ref="S91:S93"/>
    <mergeCell ref="T91:T93"/>
    <mergeCell ref="O94:O96"/>
    <mergeCell ref="P94:P96"/>
    <mergeCell ref="Q94:Q96"/>
    <mergeCell ref="R94:R96"/>
    <mergeCell ref="S94:S96"/>
    <mergeCell ref="T94:T96"/>
    <mergeCell ref="Y64:Y66"/>
    <mergeCell ref="Y67:Y69"/>
    <mergeCell ref="Y3:Y4"/>
    <mergeCell ref="Y5:Y8"/>
    <mergeCell ref="Y11:Y12"/>
    <mergeCell ref="Y13:Y14"/>
    <mergeCell ref="Y15:Y17"/>
    <mergeCell ref="Y18:Y19"/>
    <mergeCell ref="Y28:Y29"/>
    <mergeCell ref="Y31:Y34"/>
    <mergeCell ref="Y36:Y37"/>
    <mergeCell ref="Y100:Y102"/>
    <mergeCell ref="Y103:Y104"/>
    <mergeCell ref="Y105:Y107"/>
    <mergeCell ref="Y108:Y109"/>
    <mergeCell ref="Y111:Y112"/>
    <mergeCell ref="Y113:Y115"/>
    <mergeCell ref="Y1:Y2"/>
    <mergeCell ref="B116:G116"/>
    <mergeCell ref="Y72:Y73"/>
    <mergeCell ref="Y76:Y77"/>
    <mergeCell ref="Y78:Y79"/>
    <mergeCell ref="Y80:Y84"/>
    <mergeCell ref="Y85:Y86"/>
    <mergeCell ref="Y89:Y90"/>
    <mergeCell ref="Y91:Y93"/>
    <mergeCell ref="Y94:Y96"/>
    <mergeCell ref="Y98:Y99"/>
    <mergeCell ref="Y38:Y40"/>
    <mergeCell ref="Y41:Y42"/>
    <mergeCell ref="Y43:Y44"/>
    <mergeCell ref="Y45:Y47"/>
    <mergeCell ref="Y48:Y51"/>
    <mergeCell ref="Y53:Y55"/>
    <mergeCell ref="Y61:Y62"/>
  </mergeCells>
  <pageMargins left="0.51181102362204722" right="0.51181102362204722" top="0.78740157480314965" bottom="1.8958333333333333" header="0.31496062992125984" footer="0.31496062992125984"/>
  <pageSetup paperSize="8" scale="42" fitToHeight="0" orientation="landscape" r:id="rId1"/>
  <headerFooter>
    <oddFooter>&amp;C&amp;G</oddFooter>
  </headerFooter>
  <rowBreaks count="6" manualBreakCount="6">
    <brk id="40" max="13" man="1"/>
    <brk id="47" max="13" man="1"/>
    <brk id="52" max="13" man="1"/>
    <brk id="70" max="13" man="1"/>
    <brk id="97" max="13" man="1"/>
    <brk id="110" max="14" man="1"/>
  </rowBreaks>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0347B-3005-419F-BA0D-5BEF98931C4D}">
  <sheetPr>
    <pageSetUpPr fitToPage="1"/>
  </sheetPr>
  <dimension ref="A1:Y123"/>
  <sheetViews>
    <sheetView topLeftCell="B1" zoomScale="60" zoomScaleNormal="60" zoomScaleSheetLayoutView="50" workbookViewId="0">
      <pane xSplit="6" ySplit="2" topLeftCell="H108" activePane="bottomRight" state="frozen"/>
      <selection activeCell="B1" sqref="B1"/>
      <selection pane="topRight" activeCell="H1" sqref="H1"/>
      <selection pane="bottomLeft" activeCell="B3" sqref="B3"/>
      <selection pane="bottomRight" activeCell="B130" sqref="B130"/>
    </sheetView>
  </sheetViews>
  <sheetFormatPr defaultColWidth="32" defaultRowHeight="15" x14ac:dyDescent="0.25"/>
  <cols>
    <col min="1" max="1" width="2.42578125" customWidth="1"/>
    <col min="2" max="2" width="28" style="24" customWidth="1"/>
    <col min="3" max="3" width="50.7109375" style="25" customWidth="1"/>
    <col min="4" max="4" width="17.140625" style="26" hidden="1" customWidth="1"/>
    <col min="5" max="5" width="12" style="27" customWidth="1"/>
    <col min="6" max="6" width="66.28515625" style="26" customWidth="1"/>
    <col min="7" max="7" width="44" style="26" customWidth="1"/>
    <col min="8" max="10" width="15.7109375" style="6" customWidth="1"/>
    <col min="11" max="14" width="15.7109375" style="7" customWidth="1"/>
    <col min="15" max="24" width="15.7109375" style="8" customWidth="1"/>
  </cols>
  <sheetData>
    <row r="1" spans="1:25" ht="15" customHeight="1" x14ac:dyDescent="0.25">
      <c r="A1" s="66" t="s">
        <v>25</v>
      </c>
      <c r="B1" s="66"/>
      <c r="C1" s="77" t="s">
        <v>114</v>
      </c>
      <c r="D1" s="66" t="s">
        <v>17</v>
      </c>
      <c r="E1" s="79" t="s">
        <v>55</v>
      </c>
      <c r="F1" s="66" t="s">
        <v>54</v>
      </c>
      <c r="G1" s="66" t="s">
        <v>30</v>
      </c>
      <c r="H1" s="84" t="s">
        <v>28</v>
      </c>
      <c r="I1" s="85"/>
      <c r="J1" s="86"/>
      <c r="K1" s="87" t="s">
        <v>26</v>
      </c>
      <c r="L1" s="88"/>
      <c r="M1" s="88"/>
      <c r="N1" s="88"/>
      <c r="O1" s="89" t="s">
        <v>27</v>
      </c>
      <c r="P1" s="90"/>
      <c r="Q1" s="90"/>
      <c r="R1" s="90"/>
      <c r="S1" s="90"/>
      <c r="T1" s="90"/>
      <c r="U1" s="90"/>
      <c r="V1" s="90"/>
      <c r="W1" s="90"/>
      <c r="X1" s="90"/>
      <c r="Y1" s="66" t="s">
        <v>224</v>
      </c>
    </row>
    <row r="2" spans="1:25" x14ac:dyDescent="0.25">
      <c r="A2" s="66"/>
      <c r="B2" s="66"/>
      <c r="C2" s="78"/>
      <c r="D2" s="66"/>
      <c r="E2" s="79"/>
      <c r="F2" s="66"/>
      <c r="G2" s="66"/>
      <c r="H2" s="32">
        <v>2020</v>
      </c>
      <c r="I2" s="32">
        <v>2021</v>
      </c>
      <c r="J2" s="32">
        <v>2022</v>
      </c>
      <c r="K2" s="33">
        <v>2023</v>
      </c>
      <c r="L2" s="33">
        <v>2024</v>
      </c>
      <c r="M2" s="33">
        <v>2025</v>
      </c>
      <c r="N2" s="33">
        <v>2026</v>
      </c>
      <c r="O2" s="34">
        <v>2027</v>
      </c>
      <c r="P2" s="34">
        <v>2028</v>
      </c>
      <c r="Q2" s="34">
        <v>2029</v>
      </c>
      <c r="R2" s="34">
        <v>2030</v>
      </c>
      <c r="S2" s="34">
        <v>2031</v>
      </c>
      <c r="T2" s="34">
        <v>2032</v>
      </c>
      <c r="U2" s="34">
        <v>2033</v>
      </c>
      <c r="V2" s="34">
        <v>2034</v>
      </c>
      <c r="W2" s="34">
        <v>2034</v>
      </c>
      <c r="X2" s="34">
        <v>2036</v>
      </c>
      <c r="Y2" s="66"/>
    </row>
    <row r="3" spans="1:25" ht="65.099999999999994" customHeight="1" x14ac:dyDescent="0.25">
      <c r="A3" s="105"/>
      <c r="B3" s="96" t="s">
        <v>29</v>
      </c>
      <c r="C3" s="9" t="s">
        <v>115</v>
      </c>
      <c r="D3" s="55"/>
      <c r="E3" s="96" t="s">
        <v>26</v>
      </c>
      <c r="F3" s="80" t="s">
        <v>226</v>
      </c>
      <c r="G3" s="54" t="s">
        <v>73</v>
      </c>
      <c r="H3" s="71"/>
      <c r="I3" s="71">
        <v>212932.60800000001</v>
      </c>
      <c r="J3" s="71"/>
      <c r="K3" s="74"/>
      <c r="L3" s="74"/>
      <c r="M3" s="74"/>
      <c r="N3" s="74"/>
      <c r="O3" s="68"/>
      <c r="P3" s="68"/>
      <c r="Q3" s="68"/>
      <c r="R3" s="68"/>
      <c r="S3" s="68"/>
      <c r="T3" s="68"/>
      <c r="U3" s="68"/>
      <c r="V3" s="68"/>
      <c r="W3" s="68"/>
      <c r="X3" s="68"/>
      <c r="Y3" s="62">
        <f>SUM(H3:X4)</f>
        <v>212932.60800000001</v>
      </c>
    </row>
    <row r="4" spans="1:25" ht="65.099999999999994" customHeight="1" x14ac:dyDescent="0.25">
      <c r="A4" s="105"/>
      <c r="B4" s="96"/>
      <c r="C4" s="9" t="s">
        <v>116</v>
      </c>
      <c r="D4" s="55" t="s">
        <v>18</v>
      </c>
      <c r="E4" s="96"/>
      <c r="F4" s="80"/>
      <c r="G4" s="54" t="s">
        <v>72</v>
      </c>
      <c r="H4" s="73"/>
      <c r="I4" s="73"/>
      <c r="J4" s="73"/>
      <c r="K4" s="75"/>
      <c r="L4" s="75"/>
      <c r="M4" s="75"/>
      <c r="N4" s="75"/>
      <c r="O4" s="70"/>
      <c r="P4" s="70"/>
      <c r="Q4" s="70"/>
      <c r="R4" s="70"/>
      <c r="S4" s="70"/>
      <c r="T4" s="70"/>
      <c r="U4" s="70"/>
      <c r="V4" s="70"/>
      <c r="W4" s="70"/>
      <c r="X4" s="70"/>
      <c r="Y4" s="64"/>
    </row>
    <row r="5" spans="1:25" ht="65.099999999999994" customHeight="1" x14ac:dyDescent="0.25">
      <c r="A5" s="52"/>
      <c r="B5" s="91" t="s">
        <v>0</v>
      </c>
      <c r="C5" s="9" t="s">
        <v>119</v>
      </c>
      <c r="D5" s="55"/>
      <c r="E5" s="97" t="s">
        <v>27</v>
      </c>
      <c r="F5" s="81" t="s">
        <v>227</v>
      </c>
      <c r="G5" s="81" t="s">
        <v>73</v>
      </c>
      <c r="H5" s="71"/>
      <c r="I5" s="71"/>
      <c r="J5" s="71"/>
      <c r="K5" s="74"/>
      <c r="L5" s="74"/>
      <c r="M5" s="74"/>
      <c r="N5" s="74"/>
      <c r="O5" s="68"/>
      <c r="P5" s="68"/>
      <c r="Q5" s="68"/>
      <c r="R5" s="68"/>
      <c r="S5" s="68">
        <v>2981056.5120000001</v>
      </c>
      <c r="T5" s="68"/>
      <c r="U5" s="68"/>
      <c r="V5" s="68"/>
      <c r="W5" s="68"/>
      <c r="X5" s="68"/>
      <c r="Y5" s="62">
        <f>SUM(H5:X8)</f>
        <v>2981056.5120000001</v>
      </c>
    </row>
    <row r="6" spans="1:25" ht="65.099999999999994" customHeight="1" x14ac:dyDescent="0.25">
      <c r="A6" s="52"/>
      <c r="B6" s="92"/>
      <c r="C6" s="9" t="s">
        <v>120</v>
      </c>
      <c r="D6" s="55"/>
      <c r="E6" s="98"/>
      <c r="F6" s="82"/>
      <c r="G6" s="83"/>
      <c r="H6" s="72"/>
      <c r="I6" s="72"/>
      <c r="J6" s="72"/>
      <c r="K6" s="76"/>
      <c r="L6" s="76"/>
      <c r="M6" s="76"/>
      <c r="N6" s="76"/>
      <c r="O6" s="69"/>
      <c r="P6" s="69"/>
      <c r="Q6" s="69"/>
      <c r="R6" s="69"/>
      <c r="S6" s="69"/>
      <c r="T6" s="69"/>
      <c r="U6" s="69"/>
      <c r="V6" s="69"/>
      <c r="W6" s="69"/>
      <c r="X6" s="69"/>
      <c r="Y6" s="63"/>
    </row>
    <row r="7" spans="1:25" ht="65.099999999999994" customHeight="1" x14ac:dyDescent="0.25">
      <c r="A7" s="109"/>
      <c r="B7" s="92"/>
      <c r="C7" s="9" t="s">
        <v>118</v>
      </c>
      <c r="D7" s="100" t="s">
        <v>15</v>
      </c>
      <c r="E7" s="98"/>
      <c r="F7" s="82"/>
      <c r="G7" s="81" t="s">
        <v>72</v>
      </c>
      <c r="H7" s="72"/>
      <c r="I7" s="72"/>
      <c r="J7" s="72"/>
      <c r="K7" s="76"/>
      <c r="L7" s="76"/>
      <c r="M7" s="76"/>
      <c r="N7" s="76"/>
      <c r="O7" s="69"/>
      <c r="P7" s="69"/>
      <c r="Q7" s="69"/>
      <c r="R7" s="69"/>
      <c r="S7" s="69"/>
      <c r="T7" s="69"/>
      <c r="U7" s="69"/>
      <c r="V7" s="69"/>
      <c r="W7" s="69"/>
      <c r="X7" s="69"/>
      <c r="Y7" s="63"/>
    </row>
    <row r="8" spans="1:25" ht="99.75" x14ac:dyDescent="0.25">
      <c r="A8" s="109"/>
      <c r="B8" s="92"/>
      <c r="C8" s="9" t="s">
        <v>117</v>
      </c>
      <c r="D8" s="100"/>
      <c r="E8" s="98"/>
      <c r="F8" s="83"/>
      <c r="G8" s="83"/>
      <c r="H8" s="73"/>
      <c r="I8" s="73"/>
      <c r="J8" s="73"/>
      <c r="K8" s="75"/>
      <c r="L8" s="75"/>
      <c r="M8" s="75"/>
      <c r="N8" s="75"/>
      <c r="O8" s="70"/>
      <c r="P8" s="70"/>
      <c r="Q8" s="70"/>
      <c r="R8" s="70"/>
      <c r="S8" s="70"/>
      <c r="T8" s="70"/>
      <c r="U8" s="70"/>
      <c r="V8" s="70"/>
      <c r="W8" s="70"/>
      <c r="X8" s="70"/>
      <c r="Y8" s="64"/>
    </row>
    <row r="9" spans="1:25" ht="65.099999999999994" customHeight="1" x14ac:dyDescent="0.25">
      <c r="A9" s="109"/>
      <c r="B9" s="92"/>
      <c r="C9" s="91" t="s">
        <v>187</v>
      </c>
      <c r="D9" s="100"/>
      <c r="E9" s="98"/>
      <c r="F9" s="113" t="s">
        <v>34</v>
      </c>
      <c r="G9" s="50" t="s">
        <v>246</v>
      </c>
      <c r="H9" s="44"/>
      <c r="I9" s="44"/>
      <c r="J9" s="44"/>
      <c r="K9" s="45"/>
      <c r="L9" s="45"/>
      <c r="M9" s="45"/>
      <c r="N9" s="45"/>
      <c r="O9" s="43"/>
      <c r="P9" s="43"/>
      <c r="Q9" s="43"/>
      <c r="R9" s="43"/>
      <c r="S9" s="43"/>
      <c r="T9" s="43"/>
      <c r="U9" s="43"/>
      <c r="V9" s="43"/>
      <c r="W9" s="43"/>
      <c r="X9" s="43"/>
      <c r="Y9" s="60"/>
    </row>
    <row r="10" spans="1:25" ht="65.099999999999994" customHeight="1" x14ac:dyDescent="0.25">
      <c r="A10" s="109"/>
      <c r="B10" s="93"/>
      <c r="C10" s="93"/>
      <c r="D10" s="100" t="s">
        <v>15</v>
      </c>
      <c r="E10" s="99"/>
      <c r="F10" s="114"/>
      <c r="G10" s="54" t="s">
        <v>247</v>
      </c>
      <c r="H10" s="12"/>
      <c r="I10" s="12"/>
      <c r="J10" s="12"/>
      <c r="K10" s="13"/>
      <c r="L10" s="13"/>
      <c r="M10" s="13"/>
      <c r="N10" s="13"/>
      <c r="O10" s="14"/>
      <c r="P10" s="14"/>
      <c r="Q10" s="14"/>
      <c r="R10" s="14"/>
      <c r="S10" s="14"/>
      <c r="T10" s="46">
        <v>202792.95999999999</v>
      </c>
      <c r="U10" s="14"/>
      <c r="V10" s="14"/>
      <c r="W10" s="14"/>
      <c r="X10" s="14"/>
      <c r="Y10" s="31">
        <f>SUM(H10:X10)</f>
        <v>202792.95999999999</v>
      </c>
    </row>
    <row r="11" spans="1:25" ht="65.099999999999994" customHeight="1" x14ac:dyDescent="0.25">
      <c r="A11" s="105"/>
      <c r="B11" s="96" t="s">
        <v>1</v>
      </c>
      <c r="C11" s="9" t="s">
        <v>121</v>
      </c>
      <c r="D11" s="55" t="s">
        <v>14</v>
      </c>
      <c r="E11" s="97" t="s">
        <v>28</v>
      </c>
      <c r="F11" s="80" t="s">
        <v>228</v>
      </c>
      <c r="G11" s="54" t="s">
        <v>73</v>
      </c>
      <c r="H11" s="71">
        <v>1846540.7999999998</v>
      </c>
      <c r="I11" s="71"/>
      <c r="K11" s="74"/>
      <c r="L11" s="74"/>
      <c r="M11" s="74"/>
      <c r="N11" s="74"/>
      <c r="O11" s="68"/>
      <c r="P11" s="68"/>
      <c r="Q11" s="68"/>
      <c r="R11" s="68"/>
      <c r="S11" s="68"/>
      <c r="T11" s="68"/>
      <c r="U11" s="68"/>
      <c r="V11" s="68"/>
      <c r="W11" s="68"/>
      <c r="X11" s="68"/>
      <c r="Y11" s="62">
        <f>SUM(H11:X12)</f>
        <v>1846540.7999999998</v>
      </c>
    </row>
    <row r="12" spans="1:25" ht="65.099999999999994" customHeight="1" x14ac:dyDescent="0.25">
      <c r="A12" s="105"/>
      <c r="B12" s="96"/>
      <c r="C12" s="9" t="s">
        <v>188</v>
      </c>
      <c r="D12" s="55"/>
      <c r="E12" s="99"/>
      <c r="F12" s="80"/>
      <c r="G12" s="54" t="s">
        <v>72</v>
      </c>
      <c r="H12" s="73"/>
      <c r="I12" s="73"/>
      <c r="K12" s="75"/>
      <c r="L12" s="75"/>
      <c r="M12" s="75"/>
      <c r="N12" s="75"/>
      <c r="O12" s="70"/>
      <c r="P12" s="70"/>
      <c r="Q12" s="70"/>
      <c r="R12" s="70"/>
      <c r="S12" s="70"/>
      <c r="T12" s="70"/>
      <c r="U12" s="70"/>
      <c r="V12" s="70"/>
      <c r="W12" s="70"/>
      <c r="X12" s="70"/>
      <c r="Y12" s="64"/>
    </row>
    <row r="13" spans="1:25" ht="65.099999999999994" customHeight="1" x14ac:dyDescent="0.25">
      <c r="A13" s="109"/>
      <c r="B13" s="96" t="s">
        <v>2</v>
      </c>
      <c r="C13" s="9" t="s">
        <v>189</v>
      </c>
      <c r="D13" s="100" t="s">
        <v>13</v>
      </c>
      <c r="E13" s="96" t="s">
        <v>218</v>
      </c>
      <c r="F13" s="81" t="s">
        <v>8</v>
      </c>
      <c r="G13" s="49" t="s">
        <v>73</v>
      </c>
      <c r="H13" s="71">
        <v>228142.07999999999</v>
      </c>
      <c r="I13" s="71"/>
      <c r="J13" s="71"/>
      <c r="K13" s="74"/>
      <c r="L13" s="74"/>
      <c r="M13" s="74"/>
      <c r="N13" s="74"/>
      <c r="O13" s="68"/>
      <c r="P13" s="68"/>
      <c r="Q13" s="68"/>
      <c r="R13" s="68"/>
      <c r="S13" s="68"/>
      <c r="T13" s="68"/>
      <c r="U13" s="68"/>
      <c r="V13" s="68"/>
      <c r="W13" s="68"/>
      <c r="X13" s="68"/>
      <c r="Y13" s="62">
        <f>SUM(H13:X14)</f>
        <v>228142.07999999999</v>
      </c>
    </row>
    <row r="14" spans="1:25" ht="65.099999999999994" customHeight="1" x14ac:dyDescent="0.25">
      <c r="A14" s="109"/>
      <c r="B14" s="96"/>
      <c r="C14" s="9" t="s">
        <v>127</v>
      </c>
      <c r="D14" s="100"/>
      <c r="E14" s="96"/>
      <c r="F14" s="83"/>
      <c r="G14" s="50" t="s">
        <v>72</v>
      </c>
      <c r="H14" s="73"/>
      <c r="I14" s="73"/>
      <c r="J14" s="73"/>
      <c r="K14" s="75"/>
      <c r="L14" s="75"/>
      <c r="M14" s="75"/>
      <c r="N14" s="75"/>
      <c r="O14" s="70"/>
      <c r="P14" s="70"/>
      <c r="Q14" s="70"/>
      <c r="R14" s="70"/>
      <c r="S14" s="70"/>
      <c r="T14" s="70"/>
      <c r="U14" s="70"/>
      <c r="V14" s="70"/>
      <c r="W14" s="70"/>
      <c r="X14" s="70"/>
      <c r="Y14" s="64"/>
    </row>
    <row r="15" spans="1:25" ht="65.099999999999994" customHeight="1" x14ac:dyDescent="0.25">
      <c r="A15" s="109"/>
      <c r="B15" s="96"/>
      <c r="C15" s="9" t="s">
        <v>126</v>
      </c>
      <c r="D15" s="100"/>
      <c r="E15" s="96"/>
      <c r="F15" s="81" t="s">
        <v>245</v>
      </c>
      <c r="G15" s="81" t="s">
        <v>73</v>
      </c>
      <c r="H15" s="71"/>
      <c r="I15" s="71"/>
      <c r="J15" s="71"/>
      <c r="K15" s="74">
        <v>1873209.0240000002</v>
      </c>
      <c r="L15" s="74"/>
      <c r="M15" s="74"/>
      <c r="N15" s="74"/>
      <c r="O15" s="68"/>
      <c r="P15" s="68"/>
      <c r="Q15" s="68"/>
      <c r="R15" s="68"/>
      <c r="S15" s="68"/>
      <c r="T15" s="68"/>
      <c r="U15" s="68"/>
      <c r="V15" s="68"/>
      <c r="W15" s="68"/>
      <c r="X15" s="68"/>
      <c r="Y15" s="62">
        <f>SUM(H15:X17)</f>
        <v>1873209.0240000002</v>
      </c>
    </row>
    <row r="16" spans="1:25" ht="99.75" x14ac:dyDescent="0.25">
      <c r="A16" s="109"/>
      <c r="B16" s="96"/>
      <c r="C16" s="9" t="s">
        <v>125</v>
      </c>
      <c r="D16" s="100"/>
      <c r="E16" s="96"/>
      <c r="F16" s="82"/>
      <c r="G16" s="83"/>
      <c r="H16" s="72"/>
      <c r="I16" s="72"/>
      <c r="J16" s="72"/>
      <c r="K16" s="76"/>
      <c r="L16" s="76"/>
      <c r="M16" s="76"/>
      <c r="N16" s="76"/>
      <c r="O16" s="69"/>
      <c r="P16" s="69"/>
      <c r="Q16" s="69"/>
      <c r="R16" s="69"/>
      <c r="S16" s="69"/>
      <c r="T16" s="69"/>
      <c r="U16" s="69"/>
      <c r="V16" s="69"/>
      <c r="W16" s="69"/>
      <c r="X16" s="69"/>
      <c r="Y16" s="63"/>
    </row>
    <row r="17" spans="1:25" ht="71.25" x14ac:dyDescent="0.25">
      <c r="A17" s="109"/>
      <c r="B17" s="96"/>
      <c r="C17" s="9" t="s">
        <v>124</v>
      </c>
      <c r="D17" s="100" t="s">
        <v>13</v>
      </c>
      <c r="E17" s="96"/>
      <c r="F17" s="83"/>
      <c r="G17" s="54" t="s">
        <v>72</v>
      </c>
      <c r="H17" s="73"/>
      <c r="I17" s="73"/>
      <c r="J17" s="73"/>
      <c r="K17" s="75"/>
      <c r="L17" s="75"/>
      <c r="M17" s="75"/>
      <c r="N17" s="75"/>
      <c r="O17" s="70"/>
      <c r="P17" s="70"/>
      <c r="Q17" s="70"/>
      <c r="R17" s="70"/>
      <c r="S17" s="70"/>
      <c r="T17" s="70"/>
      <c r="U17" s="70"/>
      <c r="V17" s="70"/>
      <c r="W17" s="70"/>
      <c r="X17" s="70"/>
      <c r="Y17" s="64"/>
    </row>
    <row r="18" spans="1:25" ht="71.25" x14ac:dyDescent="0.25">
      <c r="A18" s="105"/>
      <c r="B18" s="96" t="s">
        <v>21</v>
      </c>
      <c r="C18" s="9" t="s">
        <v>122</v>
      </c>
      <c r="D18" s="55"/>
      <c r="E18" s="97" t="s">
        <v>27</v>
      </c>
      <c r="F18" s="80" t="s">
        <v>240</v>
      </c>
      <c r="G18" s="54" t="s">
        <v>73</v>
      </c>
      <c r="H18" s="71"/>
      <c r="I18" s="71"/>
      <c r="J18" s="71"/>
      <c r="K18" s="74"/>
      <c r="L18" s="74"/>
      <c r="M18" s="74"/>
      <c r="N18" s="74"/>
      <c r="O18" s="68"/>
      <c r="P18" s="68"/>
      <c r="Q18" s="68">
        <v>2845513.7280000001</v>
      </c>
      <c r="R18" s="68"/>
      <c r="S18" s="68"/>
      <c r="T18" s="68"/>
      <c r="U18" s="68"/>
      <c r="V18" s="68"/>
      <c r="W18" s="68"/>
      <c r="X18" s="68"/>
      <c r="Y18" s="62">
        <f>SUM(H18:X19)</f>
        <v>2845513.7280000001</v>
      </c>
    </row>
    <row r="19" spans="1:25" ht="65.099999999999994" customHeight="1" x14ac:dyDescent="0.25">
      <c r="A19" s="105"/>
      <c r="B19" s="96"/>
      <c r="C19" s="9" t="s">
        <v>123</v>
      </c>
      <c r="D19" s="55" t="s">
        <v>15</v>
      </c>
      <c r="E19" s="99"/>
      <c r="F19" s="80"/>
      <c r="G19" s="54" t="s">
        <v>72</v>
      </c>
      <c r="H19" s="73"/>
      <c r="I19" s="73"/>
      <c r="J19" s="73"/>
      <c r="K19" s="75"/>
      <c r="L19" s="75"/>
      <c r="M19" s="75"/>
      <c r="N19" s="75"/>
      <c r="O19" s="70"/>
      <c r="P19" s="70"/>
      <c r="Q19" s="70"/>
      <c r="R19" s="70"/>
      <c r="S19" s="70"/>
      <c r="T19" s="70"/>
      <c r="U19" s="70"/>
      <c r="V19" s="70"/>
      <c r="W19" s="70"/>
      <c r="X19" s="70"/>
      <c r="Y19" s="64"/>
    </row>
    <row r="20" spans="1:25" ht="65.099999999999994" customHeight="1" x14ac:dyDescent="0.25">
      <c r="A20" s="52"/>
      <c r="B20" s="91" t="s">
        <v>233</v>
      </c>
      <c r="C20" s="91" t="s">
        <v>249</v>
      </c>
      <c r="D20" s="55"/>
      <c r="E20" s="91"/>
      <c r="F20" s="80" t="s">
        <v>251</v>
      </c>
      <c r="G20" s="54" t="s">
        <v>252</v>
      </c>
      <c r="H20" s="44"/>
      <c r="I20" s="44"/>
      <c r="J20" s="44"/>
      <c r="K20" s="45"/>
      <c r="L20" s="45"/>
      <c r="M20" s="45"/>
      <c r="N20" s="45"/>
      <c r="O20" s="43"/>
      <c r="P20" s="43"/>
      <c r="Q20" s="43"/>
      <c r="R20" s="43"/>
      <c r="S20" s="43"/>
      <c r="T20" s="43"/>
      <c r="U20" s="43"/>
      <c r="V20" s="43"/>
      <c r="W20" s="43"/>
      <c r="X20" s="43"/>
      <c r="Y20" s="60"/>
    </row>
    <row r="21" spans="1:25" ht="65.099999999999994" customHeight="1" x14ac:dyDescent="0.25">
      <c r="A21" s="52"/>
      <c r="B21" s="92"/>
      <c r="C21" s="93"/>
      <c r="D21" s="55"/>
      <c r="E21" s="92"/>
      <c r="F21" s="80"/>
      <c r="G21" s="54" t="s">
        <v>72</v>
      </c>
      <c r="H21" s="44"/>
      <c r="I21" s="44"/>
      <c r="J21" s="44"/>
      <c r="K21" s="45"/>
      <c r="L21" s="45"/>
      <c r="M21" s="45"/>
      <c r="N21" s="45"/>
      <c r="O21" s="43"/>
      <c r="P21" s="43"/>
      <c r="Q21" s="43"/>
      <c r="R21" s="43"/>
      <c r="S21" s="43"/>
      <c r="T21" s="43"/>
      <c r="U21" s="43"/>
      <c r="V21" s="43"/>
      <c r="W21" s="43"/>
      <c r="X21" s="43"/>
      <c r="Y21" s="60"/>
    </row>
    <row r="22" spans="1:25" ht="65.099999999999994" customHeight="1" x14ac:dyDescent="0.25">
      <c r="A22" s="52"/>
      <c r="B22" s="92"/>
      <c r="C22" s="91" t="s">
        <v>250</v>
      </c>
      <c r="D22" s="55"/>
      <c r="E22" s="92"/>
      <c r="F22" s="113" t="s">
        <v>253</v>
      </c>
      <c r="G22" s="54" t="s">
        <v>73</v>
      </c>
      <c r="H22" s="44"/>
      <c r="I22" s="44"/>
      <c r="J22" s="44"/>
      <c r="K22" s="45"/>
      <c r="L22" s="45"/>
      <c r="M22" s="45"/>
      <c r="N22" s="45"/>
      <c r="O22" s="43"/>
      <c r="P22" s="43"/>
      <c r="Q22" s="43"/>
      <c r="R22" s="43"/>
      <c r="S22" s="43"/>
      <c r="T22" s="43"/>
      <c r="U22" s="43"/>
      <c r="V22" s="43"/>
      <c r="W22" s="43"/>
      <c r="X22" s="43"/>
      <c r="Y22" s="60"/>
    </row>
    <row r="23" spans="1:25" ht="65.099999999999994" customHeight="1" x14ac:dyDescent="0.25">
      <c r="A23" s="52"/>
      <c r="B23" s="93"/>
      <c r="C23" s="93"/>
      <c r="D23" s="55"/>
      <c r="E23" s="93"/>
      <c r="F23" s="114"/>
      <c r="G23" s="54" t="s">
        <v>72</v>
      </c>
      <c r="H23" s="44"/>
      <c r="I23" s="44"/>
      <c r="J23" s="44"/>
      <c r="K23" s="45"/>
      <c r="L23" s="45"/>
      <c r="M23" s="45"/>
      <c r="N23" s="45"/>
      <c r="O23" s="43"/>
      <c r="P23" s="43"/>
      <c r="Q23" s="43"/>
      <c r="R23" s="43"/>
      <c r="S23" s="43"/>
      <c r="T23" s="43"/>
      <c r="U23" s="43"/>
      <c r="V23" s="43"/>
      <c r="W23" s="43"/>
      <c r="X23" s="43"/>
      <c r="Y23" s="60"/>
    </row>
    <row r="24" spans="1:25" ht="65.099999999999994" customHeight="1" x14ac:dyDescent="0.25">
      <c r="A24" s="52"/>
      <c r="B24" s="59" t="s">
        <v>248</v>
      </c>
      <c r="C24" s="59" t="s">
        <v>254</v>
      </c>
      <c r="D24" s="55"/>
      <c r="E24" s="59"/>
      <c r="F24" s="54" t="s">
        <v>255</v>
      </c>
      <c r="G24" s="54" t="s">
        <v>256</v>
      </c>
      <c r="H24" s="44"/>
      <c r="I24" s="44"/>
      <c r="J24" s="44"/>
      <c r="K24" s="45"/>
      <c r="L24" s="45"/>
      <c r="M24" s="45"/>
      <c r="N24" s="45"/>
      <c r="O24" s="43"/>
      <c r="P24" s="43"/>
      <c r="Q24" s="43"/>
      <c r="R24" s="43"/>
      <c r="S24" s="43"/>
      <c r="T24" s="43"/>
      <c r="U24" s="43"/>
      <c r="V24" s="43"/>
      <c r="W24" s="43"/>
      <c r="X24" s="43"/>
      <c r="Y24" s="60"/>
    </row>
    <row r="25" spans="1:25" ht="85.5" x14ac:dyDescent="0.25">
      <c r="A25" s="102"/>
      <c r="B25" s="96" t="s">
        <v>4</v>
      </c>
      <c r="C25" s="9" t="s">
        <v>190</v>
      </c>
      <c r="D25" s="100" t="s">
        <v>10</v>
      </c>
      <c r="E25" s="96" t="s">
        <v>28</v>
      </c>
      <c r="F25" s="54" t="s">
        <v>35</v>
      </c>
      <c r="G25" s="54" t="s">
        <v>257</v>
      </c>
      <c r="H25" s="47">
        <v>178402.56000000003</v>
      </c>
      <c r="I25" s="12"/>
      <c r="J25" s="12"/>
      <c r="K25" s="13"/>
      <c r="L25" s="13"/>
      <c r="M25" s="13"/>
      <c r="N25" s="13"/>
      <c r="O25" s="14"/>
      <c r="P25" s="14"/>
      <c r="Q25" s="14"/>
      <c r="R25" s="14"/>
      <c r="S25" s="14"/>
      <c r="T25" s="14"/>
      <c r="U25" s="14"/>
      <c r="V25" s="14"/>
      <c r="W25" s="14"/>
      <c r="X25" s="14"/>
      <c r="Y25" s="31">
        <f>SUM(H25:X25)</f>
        <v>178402.56000000003</v>
      </c>
    </row>
    <row r="26" spans="1:25" ht="114" x14ac:dyDescent="0.25">
      <c r="A26" s="102"/>
      <c r="B26" s="96"/>
      <c r="C26" s="9" t="s">
        <v>191</v>
      </c>
      <c r="D26" s="100" t="s">
        <v>10</v>
      </c>
      <c r="E26" s="96"/>
      <c r="F26" s="54" t="s">
        <v>36</v>
      </c>
      <c r="G26" s="54" t="s">
        <v>74</v>
      </c>
      <c r="H26" s="47">
        <v>2670.6352941176474</v>
      </c>
      <c r="I26" s="47">
        <v>2670.6352941176474</v>
      </c>
      <c r="J26" s="47">
        <v>2670.6352941176474</v>
      </c>
      <c r="K26" s="48">
        <v>2670.6352941176474</v>
      </c>
      <c r="L26" s="48">
        <v>2670.6352941176474</v>
      </c>
      <c r="M26" s="48">
        <v>2670.6352941176474</v>
      </c>
      <c r="N26" s="48">
        <v>2670.6352941176474</v>
      </c>
      <c r="O26" s="46">
        <v>2670.6352941176474</v>
      </c>
      <c r="P26" s="46">
        <v>2670.6352941176474</v>
      </c>
      <c r="Q26" s="46">
        <v>2670.6352941176474</v>
      </c>
      <c r="R26" s="46">
        <v>2670.6352941176474</v>
      </c>
      <c r="S26" s="46">
        <v>2670.6352941176474</v>
      </c>
      <c r="T26" s="46">
        <v>2670.6352941176474</v>
      </c>
      <c r="U26" s="46">
        <v>2670.6352941176474</v>
      </c>
      <c r="V26" s="46">
        <v>2670.6352941176474</v>
      </c>
      <c r="W26" s="46">
        <v>2670.6352941176474</v>
      </c>
      <c r="X26" s="46">
        <v>2670.6352941176474</v>
      </c>
      <c r="Y26" s="31">
        <f>SUM(H26:X26)</f>
        <v>45400.800000000003</v>
      </c>
    </row>
    <row r="27" spans="1:25" ht="71.25" x14ac:dyDescent="0.25">
      <c r="A27" s="102"/>
      <c r="B27" s="96"/>
      <c r="C27" s="9" t="s">
        <v>192</v>
      </c>
      <c r="D27" s="100"/>
      <c r="E27" s="96"/>
      <c r="F27" s="54" t="s">
        <v>37</v>
      </c>
      <c r="G27" s="54" t="s">
        <v>75</v>
      </c>
      <c r="H27" s="47">
        <v>60235.294117647056</v>
      </c>
      <c r="I27" s="47">
        <v>60235.294117647056</v>
      </c>
      <c r="J27" s="47">
        <v>60235.294117647056</v>
      </c>
      <c r="K27" s="48">
        <v>60235.294117647056</v>
      </c>
      <c r="L27" s="48">
        <v>60235.294117647056</v>
      </c>
      <c r="M27" s="48">
        <v>60235.294117647056</v>
      </c>
      <c r="N27" s="48">
        <v>60235.294117647056</v>
      </c>
      <c r="O27" s="46">
        <v>60235.294117647056</v>
      </c>
      <c r="P27" s="46">
        <v>60235.294117647056</v>
      </c>
      <c r="Q27" s="46">
        <v>60235.294117647056</v>
      </c>
      <c r="R27" s="46">
        <v>60235.294117647056</v>
      </c>
      <c r="S27" s="46">
        <v>60235.294117647056</v>
      </c>
      <c r="T27" s="46">
        <v>60235.294117647056</v>
      </c>
      <c r="U27" s="46">
        <v>60235.294117647056</v>
      </c>
      <c r="V27" s="46">
        <v>60235.294117647056</v>
      </c>
      <c r="W27" s="46">
        <v>60235.294117647056</v>
      </c>
      <c r="X27" s="46">
        <v>60235.294117647056</v>
      </c>
      <c r="Y27" s="31">
        <f>SUM(H27:X27)</f>
        <v>1024000.0000000003</v>
      </c>
    </row>
    <row r="28" spans="1:25" ht="114" x14ac:dyDescent="0.25">
      <c r="A28" s="102"/>
      <c r="B28" s="96"/>
      <c r="C28" s="9" t="s">
        <v>130</v>
      </c>
      <c r="D28" s="100"/>
      <c r="E28" s="96"/>
      <c r="F28" s="54" t="s">
        <v>38</v>
      </c>
      <c r="G28" s="54" t="s">
        <v>76</v>
      </c>
      <c r="H28" s="71">
        <v>2670.6352941176474</v>
      </c>
      <c r="I28" s="71">
        <v>2670.6352941176474</v>
      </c>
      <c r="J28" s="71">
        <v>2670.6352941176474</v>
      </c>
      <c r="K28" s="74">
        <v>2670.6352941176474</v>
      </c>
      <c r="L28" s="74">
        <v>2670.6352941176474</v>
      </c>
      <c r="M28" s="74">
        <v>2670.6352941176474</v>
      </c>
      <c r="N28" s="74">
        <v>2670.6352941176474</v>
      </c>
      <c r="O28" s="68">
        <v>2670.6352941176474</v>
      </c>
      <c r="P28" s="68">
        <v>2670.6352941176474</v>
      </c>
      <c r="Q28" s="68">
        <v>2670.6352941176474</v>
      </c>
      <c r="R28" s="68">
        <v>2670.6352941176474</v>
      </c>
      <c r="S28" s="68">
        <v>2670.6352941176474</v>
      </c>
      <c r="T28" s="68">
        <v>2670.6352941176474</v>
      </c>
      <c r="U28" s="68">
        <v>2670.6352941176474</v>
      </c>
      <c r="V28" s="68">
        <v>2670.6352941176474</v>
      </c>
      <c r="W28" s="68">
        <v>2670.6352941176474</v>
      </c>
      <c r="X28" s="68">
        <v>2670.6352941176474</v>
      </c>
      <c r="Y28" s="62">
        <f>SUM(H28:X29)</f>
        <v>45400.800000000003</v>
      </c>
    </row>
    <row r="29" spans="1:25" ht="114.75" customHeight="1" x14ac:dyDescent="0.25">
      <c r="A29" s="102"/>
      <c r="B29" s="96"/>
      <c r="C29" s="9" t="s">
        <v>128</v>
      </c>
      <c r="D29" s="100"/>
      <c r="E29" s="96"/>
      <c r="F29" s="54" t="s">
        <v>39</v>
      </c>
      <c r="G29" s="54" t="s">
        <v>77</v>
      </c>
      <c r="H29" s="73"/>
      <c r="I29" s="73"/>
      <c r="J29" s="73"/>
      <c r="K29" s="75"/>
      <c r="L29" s="75"/>
      <c r="M29" s="75"/>
      <c r="N29" s="75"/>
      <c r="O29" s="70"/>
      <c r="P29" s="70"/>
      <c r="Q29" s="70"/>
      <c r="R29" s="70"/>
      <c r="S29" s="70"/>
      <c r="T29" s="70"/>
      <c r="U29" s="70"/>
      <c r="V29" s="70"/>
      <c r="W29" s="70"/>
      <c r="X29" s="70"/>
      <c r="Y29" s="64"/>
    </row>
    <row r="30" spans="1:25" ht="99.75" x14ac:dyDescent="0.25">
      <c r="A30" s="102"/>
      <c r="B30" s="96"/>
      <c r="C30" s="9" t="s">
        <v>129</v>
      </c>
      <c r="D30" s="100"/>
      <c r="E30" s="96"/>
      <c r="F30" s="54" t="s">
        <v>40</v>
      </c>
      <c r="G30" s="54" t="s">
        <v>78</v>
      </c>
      <c r="H30" s="47">
        <v>30117.647058823528</v>
      </c>
      <c r="I30" s="47">
        <v>30117.647058823528</v>
      </c>
      <c r="J30" s="47">
        <v>30117.647058823528</v>
      </c>
      <c r="K30" s="48">
        <v>30117.647058823528</v>
      </c>
      <c r="L30" s="48">
        <v>30117.647058823528</v>
      </c>
      <c r="M30" s="48">
        <v>30117.647058823528</v>
      </c>
      <c r="N30" s="48">
        <v>30117.647058823528</v>
      </c>
      <c r="O30" s="46">
        <v>30117.647058823528</v>
      </c>
      <c r="P30" s="46">
        <v>30117.647058823528</v>
      </c>
      <c r="Q30" s="46">
        <v>30117.647058823528</v>
      </c>
      <c r="R30" s="46">
        <v>30117.647058823528</v>
      </c>
      <c r="S30" s="46">
        <v>30117.647058823528</v>
      </c>
      <c r="T30" s="46">
        <v>30117.647058823528</v>
      </c>
      <c r="U30" s="46">
        <v>30117.647058823528</v>
      </c>
      <c r="V30" s="46">
        <v>30117.647058823528</v>
      </c>
      <c r="W30" s="46">
        <v>30117.647058823528</v>
      </c>
      <c r="X30" s="46">
        <v>30117.647058823528</v>
      </c>
      <c r="Y30" s="61">
        <f>SUM(H30:X30)</f>
        <v>512000.00000000017</v>
      </c>
    </row>
    <row r="31" spans="1:25" ht="65.099999999999994" customHeight="1" x14ac:dyDescent="0.25">
      <c r="A31" s="102"/>
      <c r="B31" s="96" t="s">
        <v>22</v>
      </c>
      <c r="C31" s="9" t="s">
        <v>134</v>
      </c>
      <c r="D31" s="100" t="s">
        <v>18</v>
      </c>
      <c r="E31" s="96" t="s">
        <v>26</v>
      </c>
      <c r="F31" s="81" t="s">
        <v>229</v>
      </c>
      <c r="G31" s="81" t="s">
        <v>73</v>
      </c>
      <c r="H31" s="71"/>
      <c r="I31" s="71"/>
      <c r="J31" s="71"/>
      <c r="K31" s="74"/>
      <c r="L31" s="74">
        <v>635645.43999999994</v>
      </c>
      <c r="M31" s="74"/>
      <c r="N31" s="74"/>
      <c r="O31" s="68"/>
      <c r="P31" s="68"/>
      <c r="Q31" s="68"/>
      <c r="R31" s="68"/>
      <c r="S31" s="68"/>
      <c r="T31" s="68"/>
      <c r="U31" s="68"/>
      <c r="V31" s="68"/>
      <c r="W31" s="68"/>
      <c r="X31" s="68"/>
      <c r="Y31" s="62">
        <f>SUM(H31:X34)</f>
        <v>635645.43999999994</v>
      </c>
    </row>
    <row r="32" spans="1:25" ht="71.25" x14ac:dyDescent="0.25">
      <c r="A32" s="102"/>
      <c r="B32" s="96"/>
      <c r="C32" s="9" t="s">
        <v>193</v>
      </c>
      <c r="D32" s="100"/>
      <c r="E32" s="96"/>
      <c r="F32" s="82"/>
      <c r="G32" s="83"/>
      <c r="H32" s="72"/>
      <c r="I32" s="72"/>
      <c r="J32" s="72"/>
      <c r="K32" s="76"/>
      <c r="L32" s="76"/>
      <c r="M32" s="76"/>
      <c r="N32" s="76"/>
      <c r="O32" s="69"/>
      <c r="P32" s="69"/>
      <c r="Q32" s="69"/>
      <c r="R32" s="69"/>
      <c r="S32" s="69"/>
      <c r="T32" s="69"/>
      <c r="U32" s="69"/>
      <c r="V32" s="69"/>
      <c r="W32" s="69"/>
      <c r="X32" s="69"/>
      <c r="Y32" s="63"/>
    </row>
    <row r="33" spans="1:25" ht="65.099999999999994" customHeight="1" x14ac:dyDescent="0.25">
      <c r="A33" s="102"/>
      <c r="B33" s="96"/>
      <c r="C33" s="9" t="s">
        <v>133</v>
      </c>
      <c r="D33" s="100"/>
      <c r="E33" s="96"/>
      <c r="F33" s="82"/>
      <c r="G33" s="81" t="s">
        <v>72</v>
      </c>
      <c r="H33" s="72"/>
      <c r="I33" s="72"/>
      <c r="J33" s="72"/>
      <c r="K33" s="76"/>
      <c r="L33" s="76"/>
      <c r="M33" s="76"/>
      <c r="N33" s="76"/>
      <c r="O33" s="69"/>
      <c r="P33" s="69"/>
      <c r="Q33" s="69"/>
      <c r="R33" s="69"/>
      <c r="S33" s="69"/>
      <c r="T33" s="69"/>
      <c r="U33" s="69"/>
      <c r="V33" s="69"/>
      <c r="W33" s="69"/>
      <c r="X33" s="69"/>
      <c r="Y33" s="63"/>
    </row>
    <row r="34" spans="1:25" ht="71.25" x14ac:dyDescent="0.25">
      <c r="A34" s="102"/>
      <c r="B34" s="96"/>
      <c r="C34" s="9" t="s">
        <v>132</v>
      </c>
      <c r="D34" s="100"/>
      <c r="E34" s="96"/>
      <c r="F34" s="83"/>
      <c r="G34" s="83"/>
      <c r="H34" s="73"/>
      <c r="I34" s="73"/>
      <c r="J34" s="73"/>
      <c r="K34" s="75"/>
      <c r="L34" s="75"/>
      <c r="M34" s="75"/>
      <c r="N34" s="75"/>
      <c r="O34" s="70"/>
      <c r="P34" s="70"/>
      <c r="Q34" s="70"/>
      <c r="R34" s="70"/>
      <c r="S34" s="70"/>
      <c r="T34" s="70"/>
      <c r="U34" s="70"/>
      <c r="V34" s="70"/>
      <c r="W34" s="70"/>
      <c r="X34" s="70"/>
      <c r="Y34" s="64"/>
    </row>
    <row r="35" spans="1:25" ht="71.25" x14ac:dyDescent="0.25">
      <c r="A35" s="102"/>
      <c r="B35" s="96"/>
      <c r="C35" s="9" t="s">
        <v>131</v>
      </c>
      <c r="D35" s="100" t="s">
        <v>18</v>
      </c>
      <c r="E35" s="96"/>
      <c r="F35" s="54" t="s">
        <v>41</v>
      </c>
      <c r="G35" s="54" t="s">
        <v>79</v>
      </c>
      <c r="H35" s="12"/>
      <c r="I35" s="12"/>
      <c r="J35" s="12"/>
      <c r="K35" s="13"/>
      <c r="L35" s="13"/>
      <c r="M35" s="48">
        <v>2270.04</v>
      </c>
      <c r="N35" s="13"/>
      <c r="O35" s="14"/>
      <c r="P35" s="14"/>
      <c r="Q35" s="14"/>
      <c r="R35" s="14"/>
      <c r="S35" s="14"/>
      <c r="T35" s="14"/>
      <c r="U35" s="14"/>
      <c r="V35" s="14"/>
      <c r="W35" s="14"/>
      <c r="X35" s="14"/>
      <c r="Y35" s="31">
        <f>SUM(H35:X35)</f>
        <v>2270.04</v>
      </c>
    </row>
    <row r="36" spans="1:25" ht="65.099999999999994" customHeight="1" x14ac:dyDescent="0.25">
      <c r="A36" s="102"/>
      <c r="B36" s="96" t="s">
        <v>3</v>
      </c>
      <c r="C36" s="94" t="s">
        <v>137</v>
      </c>
      <c r="D36" s="100" t="s">
        <v>11</v>
      </c>
      <c r="E36" s="96" t="s">
        <v>28</v>
      </c>
      <c r="F36" s="81" t="s">
        <v>241</v>
      </c>
      <c r="G36" s="54" t="s">
        <v>73</v>
      </c>
      <c r="H36" s="71"/>
      <c r="I36" s="71">
        <v>506982.39999999997</v>
      </c>
      <c r="J36" s="71"/>
      <c r="K36" s="74"/>
      <c r="L36" s="74"/>
      <c r="M36" s="74"/>
      <c r="N36" s="74"/>
      <c r="O36" s="68"/>
      <c r="P36" s="68"/>
      <c r="Q36" s="68"/>
      <c r="R36" s="68"/>
      <c r="S36" s="68"/>
      <c r="T36" s="68"/>
      <c r="U36" s="68"/>
      <c r="V36" s="68"/>
      <c r="W36" s="68"/>
      <c r="X36" s="68"/>
      <c r="Y36" s="62">
        <f>SUM(H36:X37)</f>
        <v>506982.39999999997</v>
      </c>
    </row>
    <row r="37" spans="1:25" ht="65.099999999999994" customHeight="1" x14ac:dyDescent="0.25">
      <c r="A37" s="102"/>
      <c r="B37" s="96"/>
      <c r="C37" s="95"/>
      <c r="D37" s="100"/>
      <c r="E37" s="96"/>
      <c r="F37" s="83"/>
      <c r="G37" s="54" t="s">
        <v>72</v>
      </c>
      <c r="H37" s="73"/>
      <c r="I37" s="73"/>
      <c r="J37" s="73"/>
      <c r="K37" s="75"/>
      <c r="L37" s="75"/>
      <c r="M37" s="75"/>
      <c r="N37" s="75"/>
      <c r="O37" s="70"/>
      <c r="P37" s="70"/>
      <c r="Q37" s="70"/>
      <c r="R37" s="70"/>
      <c r="S37" s="70"/>
      <c r="T37" s="70"/>
      <c r="U37" s="70"/>
      <c r="V37" s="70"/>
      <c r="W37" s="70"/>
      <c r="X37" s="70"/>
      <c r="Y37" s="64"/>
    </row>
    <row r="38" spans="1:25" ht="65.099999999999994" customHeight="1" x14ac:dyDescent="0.25">
      <c r="A38" s="102"/>
      <c r="B38" s="96"/>
      <c r="C38" s="9" t="s">
        <v>136</v>
      </c>
      <c r="D38" s="100"/>
      <c r="E38" s="96"/>
      <c r="F38" s="97" t="s">
        <v>42</v>
      </c>
      <c r="G38" s="97" t="s">
        <v>80</v>
      </c>
      <c r="H38" s="115">
        <v>101396.48</v>
      </c>
      <c r="I38" s="115"/>
      <c r="J38" s="115"/>
      <c r="K38" s="116"/>
      <c r="L38" s="116"/>
      <c r="M38" s="116"/>
      <c r="N38" s="116">
        <v>101396.48</v>
      </c>
      <c r="O38" s="117"/>
      <c r="P38" s="117"/>
      <c r="Q38" s="117"/>
      <c r="R38" s="117"/>
      <c r="S38" s="68"/>
      <c r="T38" s="117">
        <v>101396.48</v>
      </c>
      <c r="U38" s="68"/>
      <c r="V38" s="68"/>
      <c r="W38" s="68"/>
      <c r="X38" s="68"/>
      <c r="Y38" s="62">
        <f>SUM(H38:X40)</f>
        <v>304189.44</v>
      </c>
    </row>
    <row r="39" spans="1:25" ht="65.099999999999994" customHeight="1" x14ac:dyDescent="0.25">
      <c r="A39" s="102"/>
      <c r="B39" s="96"/>
      <c r="C39" s="9" t="s">
        <v>138</v>
      </c>
      <c r="D39" s="100"/>
      <c r="E39" s="96"/>
      <c r="F39" s="98"/>
      <c r="G39" s="98"/>
      <c r="H39" s="115"/>
      <c r="I39" s="115"/>
      <c r="J39" s="115"/>
      <c r="K39" s="116"/>
      <c r="L39" s="116"/>
      <c r="M39" s="116"/>
      <c r="N39" s="116"/>
      <c r="O39" s="117"/>
      <c r="P39" s="117"/>
      <c r="Q39" s="117"/>
      <c r="R39" s="117"/>
      <c r="S39" s="69"/>
      <c r="T39" s="117"/>
      <c r="U39" s="69"/>
      <c r="V39" s="69"/>
      <c r="W39" s="69"/>
      <c r="X39" s="69"/>
      <c r="Y39" s="63"/>
    </row>
    <row r="40" spans="1:25" ht="64.5" customHeight="1" x14ac:dyDescent="0.25">
      <c r="A40" s="102"/>
      <c r="B40" s="96"/>
      <c r="C40" s="9" t="s">
        <v>135</v>
      </c>
      <c r="D40" s="100" t="s">
        <v>11</v>
      </c>
      <c r="E40" s="96"/>
      <c r="F40" s="99"/>
      <c r="G40" s="99"/>
      <c r="H40" s="115"/>
      <c r="I40" s="115"/>
      <c r="J40" s="115"/>
      <c r="K40" s="116"/>
      <c r="L40" s="116"/>
      <c r="M40" s="116"/>
      <c r="N40" s="116"/>
      <c r="O40" s="117"/>
      <c r="P40" s="117"/>
      <c r="Q40" s="117"/>
      <c r="R40" s="117"/>
      <c r="S40" s="70"/>
      <c r="T40" s="117"/>
      <c r="U40" s="70"/>
      <c r="V40" s="70"/>
      <c r="W40" s="70"/>
      <c r="X40" s="70"/>
      <c r="Y40" s="64"/>
    </row>
    <row r="41" spans="1:25" ht="65.099999999999994" customHeight="1" x14ac:dyDescent="0.25">
      <c r="A41" s="103"/>
      <c r="B41" s="96" t="s">
        <v>5</v>
      </c>
      <c r="C41" s="9" t="s">
        <v>139</v>
      </c>
      <c r="D41" s="100" t="s">
        <v>11</v>
      </c>
      <c r="E41" s="96" t="s">
        <v>26</v>
      </c>
      <c r="F41" s="81" t="s">
        <v>43</v>
      </c>
      <c r="G41" s="81" t="s">
        <v>81</v>
      </c>
      <c r="H41" s="71"/>
      <c r="I41" s="71"/>
      <c r="J41" s="71"/>
      <c r="K41" s="74">
        <v>328479.07200000004</v>
      </c>
      <c r="L41" s="74"/>
      <c r="M41" s="74"/>
      <c r="N41" s="74"/>
      <c r="O41" s="68"/>
      <c r="P41" s="68"/>
      <c r="Q41" s="68"/>
      <c r="R41" s="68"/>
      <c r="S41" s="68"/>
      <c r="T41" s="68"/>
      <c r="U41" s="68"/>
      <c r="V41" s="68"/>
      <c r="W41" s="68"/>
      <c r="X41" s="68"/>
      <c r="Y41" s="62">
        <f>SUM(H41:X42)</f>
        <v>328479.07200000004</v>
      </c>
    </row>
    <row r="42" spans="1:25" ht="65.099999999999994" customHeight="1" x14ac:dyDescent="0.25">
      <c r="A42" s="103"/>
      <c r="B42" s="96"/>
      <c r="C42" s="9" t="s">
        <v>203</v>
      </c>
      <c r="D42" s="100"/>
      <c r="E42" s="96"/>
      <c r="F42" s="83"/>
      <c r="G42" s="83"/>
      <c r="H42" s="73"/>
      <c r="I42" s="73"/>
      <c r="J42" s="73"/>
      <c r="K42" s="75"/>
      <c r="L42" s="75"/>
      <c r="M42" s="75"/>
      <c r="N42" s="75"/>
      <c r="O42" s="70"/>
      <c r="P42" s="70"/>
      <c r="Q42" s="70"/>
      <c r="R42" s="70"/>
      <c r="S42" s="70"/>
      <c r="T42" s="70"/>
      <c r="U42" s="70"/>
      <c r="V42" s="70"/>
      <c r="W42" s="70"/>
      <c r="X42" s="70"/>
      <c r="Y42" s="64"/>
    </row>
    <row r="43" spans="1:25" ht="71.25" x14ac:dyDescent="0.25">
      <c r="A43" s="103"/>
      <c r="B43" s="96"/>
      <c r="C43" s="9" t="s">
        <v>204</v>
      </c>
      <c r="D43" s="100"/>
      <c r="E43" s="96"/>
      <c r="F43" s="81" t="s">
        <v>56</v>
      </c>
      <c r="G43" s="81" t="s">
        <v>82</v>
      </c>
      <c r="H43" s="71"/>
      <c r="I43" s="71"/>
      <c r="J43" s="71"/>
      <c r="K43" s="74"/>
      <c r="L43" s="74">
        <v>2386.7200000000003</v>
      </c>
      <c r="M43" s="74">
        <v>2386.7200000000003</v>
      </c>
      <c r="N43" s="74"/>
      <c r="O43" s="68"/>
      <c r="P43" s="68"/>
      <c r="Q43" s="68"/>
      <c r="R43" s="68"/>
      <c r="S43" s="68"/>
      <c r="T43" s="68"/>
      <c r="U43" s="68"/>
      <c r="V43" s="68"/>
      <c r="W43" s="68"/>
      <c r="X43" s="68"/>
      <c r="Y43" s="62">
        <f>SUM(H43:X44)</f>
        <v>4773.4400000000005</v>
      </c>
    </row>
    <row r="44" spans="1:25" ht="71.25" x14ac:dyDescent="0.25">
      <c r="A44" s="103"/>
      <c r="B44" s="96"/>
      <c r="C44" s="9" t="s">
        <v>205</v>
      </c>
      <c r="D44" s="100"/>
      <c r="E44" s="96"/>
      <c r="F44" s="83"/>
      <c r="G44" s="83"/>
      <c r="H44" s="73"/>
      <c r="I44" s="73"/>
      <c r="J44" s="73"/>
      <c r="K44" s="75"/>
      <c r="L44" s="75"/>
      <c r="M44" s="75"/>
      <c r="N44" s="75"/>
      <c r="O44" s="70"/>
      <c r="P44" s="70"/>
      <c r="Q44" s="70"/>
      <c r="R44" s="70"/>
      <c r="S44" s="70"/>
      <c r="T44" s="70"/>
      <c r="U44" s="70"/>
      <c r="V44" s="70"/>
      <c r="W44" s="70"/>
      <c r="X44" s="70"/>
      <c r="Y44" s="64"/>
    </row>
    <row r="45" spans="1:25" ht="71.25" x14ac:dyDescent="0.25">
      <c r="A45" s="58"/>
      <c r="B45" s="97" t="s">
        <v>23</v>
      </c>
      <c r="C45" s="9" t="s">
        <v>143</v>
      </c>
      <c r="D45" s="55"/>
      <c r="E45" s="97" t="s">
        <v>26</v>
      </c>
      <c r="F45" s="81" t="s">
        <v>44</v>
      </c>
      <c r="G45" s="81" t="s">
        <v>83</v>
      </c>
      <c r="H45" s="71"/>
      <c r="I45" s="115"/>
      <c r="J45" s="115"/>
      <c r="K45" s="116">
        <v>561383.424</v>
      </c>
      <c r="L45" s="116">
        <v>561383.424</v>
      </c>
      <c r="M45" s="116">
        <v>561383.424</v>
      </c>
      <c r="N45" s="116">
        <v>561383.424</v>
      </c>
      <c r="O45" s="117"/>
      <c r="P45" s="117"/>
      <c r="Q45" s="117"/>
      <c r="R45" s="117"/>
      <c r="S45" s="117"/>
      <c r="T45" s="117"/>
      <c r="U45" s="117"/>
      <c r="V45" s="117"/>
      <c r="W45" s="117"/>
      <c r="X45" s="117"/>
      <c r="Y45" s="65">
        <f>SUM(H45:X47)</f>
        <v>2245533.696</v>
      </c>
    </row>
    <row r="46" spans="1:25" ht="85.5" x14ac:dyDescent="0.25">
      <c r="A46" s="58"/>
      <c r="B46" s="98"/>
      <c r="C46" s="9" t="s">
        <v>142</v>
      </c>
      <c r="D46" s="55"/>
      <c r="E46" s="98"/>
      <c r="F46" s="82"/>
      <c r="G46" s="82"/>
      <c r="H46" s="72"/>
      <c r="I46" s="115"/>
      <c r="J46" s="115"/>
      <c r="K46" s="116"/>
      <c r="L46" s="116"/>
      <c r="M46" s="116"/>
      <c r="N46" s="116"/>
      <c r="O46" s="117"/>
      <c r="P46" s="117"/>
      <c r="Q46" s="117"/>
      <c r="R46" s="117"/>
      <c r="S46" s="117"/>
      <c r="T46" s="117"/>
      <c r="U46" s="117"/>
      <c r="V46" s="117"/>
      <c r="W46" s="117"/>
      <c r="X46" s="117"/>
      <c r="Y46" s="65"/>
    </row>
    <row r="47" spans="1:25" ht="85.5" x14ac:dyDescent="0.25">
      <c r="A47" s="58"/>
      <c r="B47" s="99"/>
      <c r="C47" s="9" t="s">
        <v>141</v>
      </c>
      <c r="D47" s="55" t="s">
        <v>11</v>
      </c>
      <c r="E47" s="99"/>
      <c r="F47" s="83"/>
      <c r="G47" s="83"/>
      <c r="H47" s="73"/>
      <c r="I47" s="115"/>
      <c r="J47" s="115"/>
      <c r="K47" s="116"/>
      <c r="L47" s="116"/>
      <c r="M47" s="116"/>
      <c r="N47" s="116"/>
      <c r="O47" s="117"/>
      <c r="P47" s="117"/>
      <c r="Q47" s="117"/>
      <c r="R47" s="117"/>
      <c r="S47" s="117"/>
      <c r="T47" s="117"/>
      <c r="U47" s="117"/>
      <c r="V47" s="117"/>
      <c r="W47" s="117"/>
      <c r="X47" s="117"/>
      <c r="Y47" s="65"/>
    </row>
    <row r="48" spans="1:25" ht="71.25" x14ac:dyDescent="0.25">
      <c r="A48" s="108"/>
      <c r="B48" s="96" t="s">
        <v>113</v>
      </c>
      <c r="C48" s="9" t="s">
        <v>140</v>
      </c>
      <c r="D48" s="55"/>
      <c r="E48" s="96" t="s">
        <v>28</v>
      </c>
      <c r="F48" s="81" t="s">
        <v>45</v>
      </c>
      <c r="G48" s="81" t="s">
        <v>84</v>
      </c>
      <c r="H48" s="71">
        <v>247634.49599999998</v>
      </c>
      <c r="I48" s="71">
        <v>247634.49599999998</v>
      </c>
      <c r="J48" s="71">
        <v>247634.49599999998</v>
      </c>
      <c r="K48" s="74">
        <v>247634.49599999998</v>
      </c>
      <c r="L48" s="74">
        <v>247634.49599999998</v>
      </c>
      <c r="M48" s="74"/>
      <c r="N48" s="74"/>
      <c r="O48" s="68"/>
      <c r="P48" s="68"/>
      <c r="Q48" s="68"/>
      <c r="R48" s="68"/>
      <c r="S48" s="68"/>
      <c r="T48" s="68"/>
      <c r="U48" s="68"/>
      <c r="V48" s="68"/>
      <c r="W48" s="68"/>
      <c r="X48" s="68"/>
      <c r="Y48" s="62">
        <f>SUM(H48:X51)</f>
        <v>1238172.48</v>
      </c>
    </row>
    <row r="49" spans="1:25" ht="65.099999999999994" customHeight="1" x14ac:dyDescent="0.25">
      <c r="A49" s="108"/>
      <c r="B49" s="96"/>
      <c r="C49" s="9" t="s">
        <v>206</v>
      </c>
      <c r="D49" s="55"/>
      <c r="E49" s="96"/>
      <c r="F49" s="82"/>
      <c r="G49" s="82"/>
      <c r="H49" s="72"/>
      <c r="I49" s="72"/>
      <c r="J49" s="72"/>
      <c r="K49" s="76"/>
      <c r="L49" s="76"/>
      <c r="M49" s="76"/>
      <c r="N49" s="76"/>
      <c r="O49" s="69"/>
      <c r="P49" s="69"/>
      <c r="Q49" s="69"/>
      <c r="R49" s="69"/>
      <c r="S49" s="69"/>
      <c r="T49" s="69"/>
      <c r="U49" s="69"/>
      <c r="V49" s="69"/>
      <c r="W49" s="69"/>
      <c r="X49" s="69"/>
      <c r="Y49" s="63"/>
    </row>
    <row r="50" spans="1:25" ht="65.099999999999994" customHeight="1" x14ac:dyDescent="0.25">
      <c r="A50" s="108"/>
      <c r="B50" s="96"/>
      <c r="C50" s="9" t="s">
        <v>207</v>
      </c>
      <c r="D50" s="55"/>
      <c r="E50" s="96"/>
      <c r="F50" s="82"/>
      <c r="G50" s="82"/>
      <c r="H50" s="72"/>
      <c r="I50" s="72"/>
      <c r="J50" s="72"/>
      <c r="K50" s="76"/>
      <c r="L50" s="76"/>
      <c r="M50" s="76"/>
      <c r="N50" s="76"/>
      <c r="O50" s="69"/>
      <c r="P50" s="69"/>
      <c r="Q50" s="69"/>
      <c r="R50" s="69"/>
      <c r="S50" s="69"/>
      <c r="T50" s="69"/>
      <c r="U50" s="69"/>
      <c r="V50" s="69"/>
      <c r="W50" s="69"/>
      <c r="X50" s="69"/>
      <c r="Y50" s="63"/>
    </row>
    <row r="51" spans="1:25" ht="65.099999999999994" customHeight="1" x14ac:dyDescent="0.25">
      <c r="A51" s="108"/>
      <c r="B51" s="96"/>
      <c r="C51" s="9" t="s">
        <v>208</v>
      </c>
      <c r="D51" s="55"/>
      <c r="E51" s="96"/>
      <c r="F51" s="83"/>
      <c r="G51" s="83"/>
      <c r="H51" s="73"/>
      <c r="I51" s="73"/>
      <c r="J51" s="73"/>
      <c r="K51" s="75"/>
      <c r="L51" s="75"/>
      <c r="M51" s="75"/>
      <c r="N51" s="75"/>
      <c r="O51" s="70"/>
      <c r="P51" s="70"/>
      <c r="Q51" s="70"/>
      <c r="R51" s="70"/>
      <c r="S51" s="70"/>
      <c r="T51" s="70"/>
      <c r="U51" s="70"/>
      <c r="V51" s="70"/>
      <c r="W51" s="70"/>
      <c r="X51" s="70"/>
      <c r="Y51" s="64"/>
    </row>
    <row r="52" spans="1:25" ht="71.25" x14ac:dyDescent="0.25">
      <c r="A52" s="108"/>
      <c r="B52" s="96"/>
      <c r="C52" s="9" t="s">
        <v>209</v>
      </c>
      <c r="D52" s="55" t="s">
        <v>10</v>
      </c>
      <c r="E52" s="96"/>
      <c r="F52" s="54" t="s">
        <v>46</v>
      </c>
      <c r="G52" s="54" t="s">
        <v>85</v>
      </c>
      <c r="H52" s="47">
        <v>19200</v>
      </c>
      <c r="I52" s="47">
        <v>19200</v>
      </c>
      <c r="J52" s="47">
        <v>19200</v>
      </c>
      <c r="K52" s="48">
        <v>19200</v>
      </c>
      <c r="L52" s="48">
        <v>19200</v>
      </c>
      <c r="M52" s="13"/>
      <c r="N52" s="13"/>
      <c r="O52" s="14"/>
      <c r="P52" s="14"/>
      <c r="Q52" s="14"/>
      <c r="R52" s="14"/>
      <c r="S52" s="14"/>
      <c r="T52" s="14"/>
      <c r="U52" s="14"/>
      <c r="V52" s="14"/>
      <c r="W52" s="14"/>
      <c r="X52" s="14"/>
      <c r="Y52" s="31">
        <f>SUM(H52:X52)</f>
        <v>96000</v>
      </c>
    </row>
    <row r="53" spans="1:25" ht="65.099999999999994" customHeight="1" x14ac:dyDescent="0.25">
      <c r="A53" s="101"/>
      <c r="B53" s="96" t="s">
        <v>234</v>
      </c>
      <c r="C53" s="9" t="s">
        <v>149</v>
      </c>
      <c r="D53" s="100" t="s">
        <v>11</v>
      </c>
      <c r="E53" s="96" t="s">
        <v>222</v>
      </c>
      <c r="F53" s="80" t="s">
        <v>57</v>
      </c>
      <c r="G53" s="54" t="s">
        <v>86</v>
      </c>
      <c r="H53" s="71"/>
      <c r="I53" s="71"/>
      <c r="J53" s="71">
        <v>1885700</v>
      </c>
      <c r="K53" s="74"/>
      <c r="L53" s="74"/>
      <c r="M53" s="74"/>
      <c r="N53" s="74"/>
      <c r="O53" s="68"/>
      <c r="P53" s="68"/>
      <c r="Q53" s="68"/>
      <c r="R53" s="68"/>
      <c r="S53" s="68"/>
      <c r="T53" s="68"/>
      <c r="U53" s="68"/>
      <c r="V53" s="68"/>
      <c r="W53" s="68"/>
      <c r="X53" s="68"/>
      <c r="Y53" s="62">
        <f>SUM(H53:X55)</f>
        <v>1885700</v>
      </c>
    </row>
    <row r="54" spans="1:25" ht="65.099999999999994" customHeight="1" x14ac:dyDescent="0.25">
      <c r="A54" s="101"/>
      <c r="B54" s="96"/>
      <c r="C54" s="9" t="s">
        <v>148</v>
      </c>
      <c r="D54" s="100"/>
      <c r="E54" s="96"/>
      <c r="F54" s="80"/>
      <c r="G54" s="54" t="s">
        <v>87</v>
      </c>
      <c r="H54" s="72"/>
      <c r="I54" s="72"/>
      <c r="J54" s="72"/>
      <c r="K54" s="76"/>
      <c r="L54" s="76"/>
      <c r="M54" s="76"/>
      <c r="N54" s="76"/>
      <c r="O54" s="69"/>
      <c r="P54" s="69"/>
      <c r="Q54" s="69"/>
      <c r="R54" s="69"/>
      <c r="S54" s="69"/>
      <c r="T54" s="69"/>
      <c r="U54" s="69"/>
      <c r="V54" s="69"/>
      <c r="W54" s="69"/>
      <c r="X54" s="69"/>
      <c r="Y54" s="63"/>
    </row>
    <row r="55" spans="1:25" ht="65.099999999999994" customHeight="1" x14ac:dyDescent="0.25">
      <c r="A55" s="101"/>
      <c r="B55" s="96"/>
      <c r="C55" s="9" t="s">
        <v>147</v>
      </c>
      <c r="D55" s="100"/>
      <c r="E55" s="96"/>
      <c r="F55" s="80"/>
      <c r="G55" s="54" t="s">
        <v>88</v>
      </c>
      <c r="H55" s="73"/>
      <c r="I55" s="73"/>
      <c r="J55" s="73"/>
      <c r="K55" s="75"/>
      <c r="L55" s="75"/>
      <c r="M55" s="75"/>
      <c r="N55" s="75"/>
      <c r="O55" s="70"/>
      <c r="P55" s="70"/>
      <c r="Q55" s="70"/>
      <c r="R55" s="70"/>
      <c r="S55" s="70"/>
      <c r="T55" s="70"/>
      <c r="U55" s="70"/>
      <c r="V55" s="70"/>
      <c r="W55" s="70"/>
      <c r="X55" s="70"/>
      <c r="Y55" s="64"/>
    </row>
    <row r="56" spans="1:25" ht="65.099999999999994" customHeight="1" x14ac:dyDescent="0.25">
      <c r="A56" s="101"/>
      <c r="B56" s="96"/>
      <c r="C56" s="9" t="s">
        <v>146</v>
      </c>
      <c r="D56" s="100"/>
      <c r="E56" s="96"/>
      <c r="F56" s="80"/>
      <c r="G56" s="54" t="s">
        <v>89</v>
      </c>
      <c r="H56" s="12"/>
      <c r="I56" s="12"/>
      <c r="J56" s="12"/>
      <c r="K56" s="48">
        <v>1104350</v>
      </c>
      <c r="L56" s="13"/>
      <c r="M56" s="13"/>
      <c r="N56" s="13"/>
      <c r="O56" s="14"/>
      <c r="P56" s="14"/>
      <c r="Q56" s="14"/>
      <c r="R56" s="14"/>
      <c r="S56" s="14"/>
      <c r="T56" s="14"/>
      <c r="U56" s="14"/>
      <c r="V56" s="14"/>
      <c r="W56" s="14"/>
      <c r="X56" s="14"/>
      <c r="Y56" s="31">
        <f>SUM(H56:X56)</f>
        <v>1104350</v>
      </c>
    </row>
    <row r="57" spans="1:25" ht="65.099999999999994" customHeight="1" x14ac:dyDescent="0.25">
      <c r="A57" s="101"/>
      <c r="B57" s="96"/>
      <c r="C57" s="97" t="s">
        <v>145</v>
      </c>
      <c r="D57" s="100" t="s">
        <v>11</v>
      </c>
      <c r="E57" s="96"/>
      <c r="F57" s="81" t="s">
        <v>59</v>
      </c>
      <c r="G57" s="54" t="s">
        <v>220</v>
      </c>
      <c r="H57" s="12"/>
      <c r="I57" s="47">
        <v>59495</v>
      </c>
      <c r="J57" s="12"/>
      <c r="K57" s="13"/>
      <c r="L57" s="13"/>
      <c r="M57" s="13"/>
      <c r="N57" s="13"/>
      <c r="O57" s="14"/>
      <c r="P57" s="14"/>
      <c r="Q57" s="14"/>
      <c r="R57" s="14"/>
      <c r="S57" s="14"/>
      <c r="T57" s="14"/>
      <c r="U57" s="14"/>
      <c r="V57" s="14"/>
      <c r="W57" s="14"/>
      <c r="X57" s="14"/>
      <c r="Y57" s="31">
        <f>SUM(H57:X57)</f>
        <v>59495</v>
      </c>
    </row>
    <row r="58" spans="1:25" ht="65.099999999999994" customHeight="1" x14ac:dyDescent="0.25">
      <c r="A58" s="101"/>
      <c r="B58" s="96"/>
      <c r="C58" s="99"/>
      <c r="D58" s="100"/>
      <c r="E58" s="96"/>
      <c r="F58" s="83"/>
      <c r="G58" s="54" t="s">
        <v>221</v>
      </c>
      <c r="H58" s="12"/>
      <c r="I58" s="47">
        <v>1041605</v>
      </c>
      <c r="J58" s="12"/>
      <c r="K58" s="13"/>
      <c r="L58" s="13"/>
      <c r="M58" s="13"/>
      <c r="N58" s="13"/>
      <c r="O58" s="14"/>
      <c r="P58" s="14"/>
      <c r="Q58" s="14"/>
      <c r="R58" s="14"/>
      <c r="S58" s="14"/>
      <c r="T58" s="14"/>
      <c r="U58" s="14"/>
      <c r="V58" s="14"/>
      <c r="W58" s="14"/>
      <c r="X58" s="14"/>
      <c r="Y58" s="31">
        <f t="shared" ref="Y58:Y60" si="0">SUM(H58:X58)</f>
        <v>1041605</v>
      </c>
    </row>
    <row r="59" spans="1:25" ht="65.099999999999994" customHeight="1" x14ac:dyDescent="0.25">
      <c r="A59" s="101"/>
      <c r="B59" s="96"/>
      <c r="C59" s="9" t="s">
        <v>144</v>
      </c>
      <c r="D59" s="100" t="s">
        <v>11</v>
      </c>
      <c r="E59" s="96"/>
      <c r="F59" s="54" t="s">
        <v>58</v>
      </c>
      <c r="G59" s="54" t="s">
        <v>90</v>
      </c>
      <c r="H59" s="12"/>
      <c r="I59" s="12"/>
      <c r="J59" s="12"/>
      <c r="K59" s="13"/>
      <c r="L59" s="13"/>
      <c r="M59" s="13"/>
      <c r="N59" s="13"/>
      <c r="O59" s="14"/>
      <c r="P59" s="14"/>
      <c r="Q59" s="14"/>
      <c r="R59" s="14"/>
      <c r="S59" s="14"/>
      <c r="T59" s="14"/>
      <c r="U59" s="46">
        <v>115199.8</v>
      </c>
      <c r="V59" s="14"/>
      <c r="W59" s="14"/>
      <c r="X59" s="14"/>
      <c r="Y59" s="31">
        <f t="shared" si="0"/>
        <v>115199.8</v>
      </c>
    </row>
    <row r="60" spans="1:25" ht="65.099999999999994" customHeight="1" x14ac:dyDescent="0.25">
      <c r="A60" s="101"/>
      <c r="B60" s="96" t="s">
        <v>6</v>
      </c>
      <c r="C60" s="9" t="s">
        <v>155</v>
      </c>
      <c r="D60" s="100" t="s">
        <v>12</v>
      </c>
      <c r="E60" s="96" t="s">
        <v>27</v>
      </c>
      <c r="F60" s="54" t="s">
        <v>60</v>
      </c>
      <c r="G60" s="54" t="s">
        <v>91</v>
      </c>
      <c r="H60" s="12"/>
      <c r="I60" s="12"/>
      <c r="J60" s="12"/>
      <c r="K60" s="13"/>
      <c r="L60" s="13"/>
      <c r="M60" s="13"/>
      <c r="N60" s="13"/>
      <c r="O60" s="46">
        <v>859680</v>
      </c>
      <c r="P60" s="46">
        <v>859680</v>
      </c>
      <c r="Q60" s="46">
        <v>859680</v>
      </c>
      <c r="R60" s="46">
        <v>859680</v>
      </c>
      <c r="S60" s="46">
        <v>859680</v>
      </c>
      <c r="T60" s="46">
        <v>859680</v>
      </c>
      <c r="U60" s="46">
        <v>859680</v>
      </c>
      <c r="V60" s="46">
        <v>859680</v>
      </c>
      <c r="W60" s="46">
        <v>859680</v>
      </c>
      <c r="X60" s="46">
        <v>859680</v>
      </c>
      <c r="Y60" s="31">
        <f t="shared" si="0"/>
        <v>8596800</v>
      </c>
    </row>
    <row r="61" spans="1:25" ht="65.099999999999994" customHeight="1" x14ac:dyDescent="0.25">
      <c r="A61" s="101"/>
      <c r="B61" s="96"/>
      <c r="C61" s="9" t="s">
        <v>154</v>
      </c>
      <c r="D61" s="100"/>
      <c r="E61" s="96"/>
      <c r="F61" s="81" t="s">
        <v>61</v>
      </c>
      <c r="G61" s="81" t="s">
        <v>92</v>
      </c>
      <c r="H61" s="71"/>
      <c r="I61" s="71"/>
      <c r="J61" s="71"/>
      <c r="K61" s="74"/>
      <c r="L61" s="74"/>
      <c r="M61" s="74"/>
      <c r="N61" s="74"/>
      <c r="O61" s="68">
        <v>1343250</v>
      </c>
      <c r="P61" s="68">
        <v>1343250</v>
      </c>
      <c r="Q61" s="68">
        <v>1343250</v>
      </c>
      <c r="R61" s="68">
        <v>1343250</v>
      </c>
      <c r="S61" s="68">
        <v>1343250</v>
      </c>
      <c r="T61" s="68">
        <v>1343250</v>
      </c>
      <c r="U61" s="68">
        <v>1343250</v>
      </c>
      <c r="V61" s="68">
        <v>1343250</v>
      </c>
      <c r="W61" s="68">
        <v>1343250</v>
      </c>
      <c r="X61" s="68">
        <v>1343250</v>
      </c>
      <c r="Y61" s="62">
        <f>SUM(H61:X62)</f>
        <v>13432500</v>
      </c>
    </row>
    <row r="62" spans="1:25" ht="65.099999999999994" customHeight="1" x14ac:dyDescent="0.25">
      <c r="A62" s="101"/>
      <c r="B62" s="96"/>
      <c r="C62" s="9" t="s">
        <v>153</v>
      </c>
      <c r="D62" s="100" t="s">
        <v>12</v>
      </c>
      <c r="E62" s="96"/>
      <c r="F62" s="83"/>
      <c r="G62" s="83"/>
      <c r="H62" s="73"/>
      <c r="I62" s="73"/>
      <c r="J62" s="73"/>
      <c r="K62" s="75"/>
      <c r="L62" s="75"/>
      <c r="M62" s="75"/>
      <c r="N62" s="75"/>
      <c r="O62" s="70"/>
      <c r="P62" s="70"/>
      <c r="Q62" s="70"/>
      <c r="R62" s="70"/>
      <c r="S62" s="70"/>
      <c r="T62" s="70"/>
      <c r="U62" s="70"/>
      <c r="V62" s="70"/>
      <c r="W62" s="70"/>
      <c r="X62" s="70"/>
      <c r="Y62" s="64"/>
    </row>
    <row r="63" spans="1:25" ht="65.099999999999994" customHeight="1" x14ac:dyDescent="0.25">
      <c r="A63" s="106"/>
      <c r="B63" s="96" t="s">
        <v>235</v>
      </c>
      <c r="C63" s="9" t="s">
        <v>152</v>
      </c>
      <c r="D63" s="55"/>
      <c r="E63" s="97" t="s">
        <v>27</v>
      </c>
      <c r="F63" s="80" t="s">
        <v>62</v>
      </c>
      <c r="G63" s="54" t="s">
        <v>93</v>
      </c>
      <c r="H63" s="12"/>
      <c r="I63" s="12"/>
      <c r="J63" s="12"/>
      <c r="K63" s="13"/>
      <c r="L63" s="13"/>
      <c r="M63" s="13"/>
      <c r="N63" s="13"/>
      <c r="O63" s="46"/>
      <c r="P63" s="46"/>
      <c r="Q63" s="46"/>
      <c r="R63" s="46"/>
      <c r="S63" s="46"/>
      <c r="T63" s="46"/>
      <c r="U63" s="46"/>
      <c r="V63" s="46"/>
      <c r="W63" s="46"/>
      <c r="X63" s="46"/>
      <c r="Y63" s="61"/>
    </row>
    <row r="64" spans="1:25" ht="65.099999999999994" customHeight="1" x14ac:dyDescent="0.25">
      <c r="A64" s="106"/>
      <c r="B64" s="96"/>
      <c r="C64" s="9" t="s">
        <v>151</v>
      </c>
      <c r="D64" s="55"/>
      <c r="E64" s="98"/>
      <c r="F64" s="80"/>
      <c r="G64" s="54" t="s">
        <v>31</v>
      </c>
      <c r="H64" s="71"/>
      <c r="I64" s="71"/>
      <c r="J64" s="71"/>
      <c r="K64" s="74"/>
      <c r="L64" s="74"/>
      <c r="M64" s="74"/>
      <c r="N64" s="74"/>
      <c r="O64" s="68"/>
      <c r="P64" s="68"/>
      <c r="Q64" s="68"/>
      <c r="R64" s="68"/>
      <c r="S64" s="68"/>
      <c r="T64" s="68"/>
      <c r="U64" s="68"/>
      <c r="V64" s="68"/>
      <c r="W64" s="68"/>
      <c r="X64" s="68"/>
      <c r="Y64" s="62"/>
    </row>
    <row r="65" spans="1:25" ht="65.099999999999994" customHeight="1" x14ac:dyDescent="0.25">
      <c r="A65" s="106"/>
      <c r="B65" s="96"/>
      <c r="C65" s="94" t="s">
        <v>150</v>
      </c>
      <c r="D65" s="55"/>
      <c r="E65" s="98"/>
      <c r="F65" s="80"/>
      <c r="G65" s="54" t="s">
        <v>32</v>
      </c>
      <c r="H65" s="72"/>
      <c r="I65" s="72"/>
      <c r="J65" s="72"/>
      <c r="K65" s="76"/>
      <c r="L65" s="76"/>
      <c r="M65" s="76"/>
      <c r="N65" s="76"/>
      <c r="O65" s="69"/>
      <c r="P65" s="69"/>
      <c r="Q65" s="69"/>
      <c r="R65" s="69"/>
      <c r="S65" s="69"/>
      <c r="T65" s="69"/>
      <c r="U65" s="69"/>
      <c r="V65" s="69"/>
      <c r="W65" s="69"/>
      <c r="X65" s="69"/>
      <c r="Y65" s="63"/>
    </row>
    <row r="66" spans="1:25" ht="65.099999999999994" customHeight="1" x14ac:dyDescent="0.25">
      <c r="A66" s="106"/>
      <c r="B66" s="96"/>
      <c r="C66" s="95"/>
      <c r="D66" s="55" t="s">
        <v>19</v>
      </c>
      <c r="E66" s="99"/>
      <c r="F66" s="80"/>
      <c r="G66" s="54" t="s">
        <v>33</v>
      </c>
      <c r="H66" s="73"/>
      <c r="I66" s="73"/>
      <c r="J66" s="73"/>
      <c r="K66" s="75"/>
      <c r="L66" s="75"/>
      <c r="M66" s="75"/>
      <c r="N66" s="75"/>
      <c r="O66" s="70"/>
      <c r="P66" s="70"/>
      <c r="Q66" s="70"/>
      <c r="R66" s="70"/>
      <c r="S66" s="70"/>
      <c r="T66" s="70"/>
      <c r="U66" s="70"/>
      <c r="V66" s="70"/>
      <c r="W66" s="70"/>
      <c r="X66" s="70"/>
      <c r="Y66" s="64"/>
    </row>
    <row r="67" spans="1:25" ht="65.099999999999994" customHeight="1" x14ac:dyDescent="0.25">
      <c r="A67" s="101"/>
      <c r="B67" s="96" t="s">
        <v>236</v>
      </c>
      <c r="C67" s="9" t="s">
        <v>186</v>
      </c>
      <c r="D67" s="100" t="s">
        <v>14</v>
      </c>
      <c r="E67" s="96" t="s">
        <v>26</v>
      </c>
      <c r="F67" s="81" t="s">
        <v>63</v>
      </c>
      <c r="G67" s="81" t="s">
        <v>94</v>
      </c>
      <c r="H67" s="71"/>
      <c r="I67" s="71"/>
      <c r="J67" s="71"/>
      <c r="K67" s="74">
        <v>533533.82400000002</v>
      </c>
      <c r="L67" s="74"/>
      <c r="M67" s="74"/>
      <c r="N67" s="74"/>
      <c r="O67" s="68"/>
      <c r="P67" s="68"/>
      <c r="Q67" s="68"/>
      <c r="R67" s="68"/>
      <c r="S67" s="68"/>
      <c r="T67" s="68"/>
      <c r="U67" s="68"/>
      <c r="V67" s="68"/>
      <c r="W67" s="68"/>
      <c r="X67" s="68"/>
      <c r="Y67" s="62">
        <f>SUM(H67:X69)</f>
        <v>533533.82400000002</v>
      </c>
    </row>
    <row r="68" spans="1:25" ht="65.099999999999994" customHeight="1" x14ac:dyDescent="0.25">
      <c r="A68" s="101"/>
      <c r="B68" s="96"/>
      <c r="C68" s="9" t="s">
        <v>185</v>
      </c>
      <c r="D68" s="100"/>
      <c r="E68" s="96"/>
      <c r="F68" s="82"/>
      <c r="G68" s="82"/>
      <c r="H68" s="72"/>
      <c r="I68" s="72"/>
      <c r="J68" s="72"/>
      <c r="K68" s="76"/>
      <c r="L68" s="76"/>
      <c r="M68" s="76"/>
      <c r="N68" s="76"/>
      <c r="O68" s="69"/>
      <c r="P68" s="69"/>
      <c r="Q68" s="69"/>
      <c r="R68" s="69"/>
      <c r="S68" s="69"/>
      <c r="T68" s="69"/>
      <c r="U68" s="69"/>
      <c r="V68" s="69"/>
      <c r="W68" s="69"/>
      <c r="X68" s="69"/>
      <c r="Y68" s="63"/>
    </row>
    <row r="69" spans="1:25" ht="65.099999999999994" customHeight="1" x14ac:dyDescent="0.25">
      <c r="A69" s="101"/>
      <c r="B69" s="96"/>
      <c r="C69" s="9" t="s">
        <v>197</v>
      </c>
      <c r="D69" s="100"/>
      <c r="E69" s="96"/>
      <c r="F69" s="83"/>
      <c r="G69" s="83"/>
      <c r="H69" s="73"/>
      <c r="I69" s="73"/>
      <c r="J69" s="73"/>
      <c r="K69" s="75"/>
      <c r="L69" s="75"/>
      <c r="M69" s="75"/>
      <c r="N69" s="75"/>
      <c r="O69" s="70"/>
      <c r="P69" s="70"/>
      <c r="Q69" s="70"/>
      <c r="R69" s="70"/>
      <c r="S69" s="70"/>
      <c r="T69" s="70"/>
      <c r="U69" s="70"/>
      <c r="V69" s="70"/>
      <c r="W69" s="70"/>
      <c r="X69" s="70"/>
      <c r="Y69" s="64"/>
    </row>
    <row r="70" spans="1:25" ht="85.5" x14ac:dyDescent="0.25">
      <c r="A70" s="101"/>
      <c r="B70" s="96"/>
      <c r="C70" s="9" t="s">
        <v>198</v>
      </c>
      <c r="D70" s="100"/>
      <c r="E70" s="96"/>
      <c r="F70" s="49" t="s">
        <v>64</v>
      </c>
      <c r="G70" s="51" t="s">
        <v>217</v>
      </c>
      <c r="H70" s="12"/>
      <c r="I70" s="12"/>
      <c r="J70" s="12"/>
      <c r="K70" s="13"/>
      <c r="L70" s="13"/>
      <c r="M70" s="13"/>
      <c r="N70" s="13"/>
      <c r="O70" s="14"/>
      <c r="P70" s="14"/>
      <c r="Q70" s="14"/>
      <c r="R70" s="14"/>
      <c r="S70" s="14"/>
      <c r="T70" s="14"/>
      <c r="U70" s="14"/>
      <c r="V70" s="14"/>
      <c r="W70" s="14"/>
      <c r="X70" s="14"/>
      <c r="Y70" s="31">
        <f>SUM(H70:X70)</f>
        <v>0</v>
      </c>
    </row>
    <row r="71" spans="1:25" ht="65.099999999999994" customHeight="1" x14ac:dyDescent="0.25">
      <c r="A71" s="101"/>
      <c r="B71" s="96" t="s">
        <v>237</v>
      </c>
      <c r="C71" s="9" t="s">
        <v>184</v>
      </c>
      <c r="D71" s="100" t="s">
        <v>11</v>
      </c>
      <c r="E71" s="96" t="s">
        <v>28</v>
      </c>
      <c r="F71" s="54" t="s">
        <v>65</v>
      </c>
      <c r="G71" s="54" t="s">
        <v>95</v>
      </c>
      <c r="H71" s="47">
        <v>46066.720000000001</v>
      </c>
      <c r="I71" s="12"/>
      <c r="J71" s="12"/>
      <c r="K71" s="13"/>
      <c r="L71" s="13"/>
      <c r="M71" s="13"/>
      <c r="N71" s="13"/>
      <c r="O71" s="14"/>
      <c r="P71" s="14"/>
      <c r="Q71" s="14"/>
      <c r="R71" s="14"/>
      <c r="S71" s="14"/>
      <c r="T71" s="14"/>
      <c r="U71" s="14"/>
      <c r="V71" s="14"/>
      <c r="W71" s="14"/>
      <c r="X71" s="14"/>
      <c r="Y71" s="31">
        <f>SUM(H71:X71)</f>
        <v>46066.720000000001</v>
      </c>
    </row>
    <row r="72" spans="1:25" ht="65.099999999999994" customHeight="1" x14ac:dyDescent="0.25">
      <c r="A72" s="101"/>
      <c r="B72" s="96"/>
      <c r="C72" s="94" t="s">
        <v>183</v>
      </c>
      <c r="D72" s="100"/>
      <c r="E72" s="96"/>
      <c r="F72" s="81" t="s">
        <v>230</v>
      </c>
      <c r="G72" s="54" t="s">
        <v>73</v>
      </c>
      <c r="H72" s="71"/>
      <c r="I72" s="71">
        <v>584387.52</v>
      </c>
      <c r="J72" s="71"/>
      <c r="K72" s="74"/>
      <c r="L72" s="74"/>
      <c r="M72" s="74"/>
      <c r="N72" s="74"/>
      <c r="O72" s="68"/>
      <c r="P72" s="68"/>
      <c r="Q72" s="68"/>
      <c r="R72" s="68"/>
      <c r="S72" s="68"/>
      <c r="T72" s="68"/>
      <c r="U72" s="68"/>
      <c r="V72" s="68"/>
      <c r="W72" s="68"/>
      <c r="X72" s="68"/>
      <c r="Y72" s="62">
        <f>SUM(H72:X73)</f>
        <v>584387.52</v>
      </c>
    </row>
    <row r="73" spans="1:25" ht="65.099999999999994" customHeight="1" x14ac:dyDescent="0.25">
      <c r="A73" s="101"/>
      <c r="B73" s="96"/>
      <c r="C73" s="95"/>
      <c r="D73" s="100"/>
      <c r="E73" s="96"/>
      <c r="F73" s="83"/>
      <c r="G73" s="54" t="s">
        <v>72</v>
      </c>
      <c r="H73" s="73"/>
      <c r="I73" s="73"/>
      <c r="J73" s="73"/>
      <c r="K73" s="75"/>
      <c r="L73" s="75"/>
      <c r="M73" s="75"/>
      <c r="N73" s="75"/>
      <c r="O73" s="70"/>
      <c r="P73" s="70"/>
      <c r="Q73" s="70"/>
      <c r="R73" s="70"/>
      <c r="S73" s="70"/>
      <c r="T73" s="70"/>
      <c r="U73" s="70"/>
      <c r="V73" s="70"/>
      <c r="W73" s="70"/>
      <c r="X73" s="70"/>
      <c r="Y73" s="64"/>
    </row>
    <row r="74" spans="1:25" ht="71.25" x14ac:dyDescent="0.25">
      <c r="A74" s="101"/>
      <c r="B74" s="96"/>
      <c r="C74" s="56" t="s">
        <v>182</v>
      </c>
      <c r="D74" s="100"/>
      <c r="E74" s="96"/>
      <c r="F74" s="54" t="s">
        <v>66</v>
      </c>
      <c r="G74" s="54" t="s">
        <v>96</v>
      </c>
      <c r="H74" s="12"/>
      <c r="I74" s="12"/>
      <c r="J74" s="12"/>
      <c r="K74" s="13"/>
      <c r="L74" s="13"/>
      <c r="M74" s="13"/>
      <c r="N74" s="13"/>
      <c r="O74" s="14"/>
      <c r="P74" s="14"/>
      <c r="Q74" s="14"/>
      <c r="R74" s="14"/>
      <c r="S74" s="14"/>
      <c r="T74" s="14"/>
      <c r="U74" s="14"/>
      <c r="V74" s="14"/>
      <c r="W74" s="14"/>
      <c r="X74" s="14"/>
      <c r="Y74" s="31">
        <f>SUM(H74:X74)</f>
        <v>0</v>
      </c>
    </row>
    <row r="75" spans="1:25" ht="65.099999999999994" customHeight="1" x14ac:dyDescent="0.25">
      <c r="A75" s="106"/>
      <c r="B75" s="96" t="s">
        <v>238</v>
      </c>
      <c r="C75" s="9" t="s">
        <v>181</v>
      </c>
      <c r="D75" s="55"/>
      <c r="E75" s="97" t="s">
        <v>223</v>
      </c>
      <c r="F75" s="80" t="s">
        <v>67</v>
      </c>
      <c r="G75" s="54" t="s">
        <v>97</v>
      </c>
      <c r="H75" s="12"/>
      <c r="I75" s="12"/>
      <c r="J75" s="12"/>
      <c r="K75" s="13"/>
      <c r="L75" s="13"/>
      <c r="M75" s="13"/>
      <c r="N75" s="13"/>
      <c r="O75" s="14"/>
      <c r="P75" s="14"/>
      <c r="Q75" s="14"/>
      <c r="R75" s="14"/>
      <c r="S75" s="14"/>
      <c r="T75" s="14"/>
      <c r="U75" s="14"/>
      <c r="V75" s="14"/>
      <c r="W75" s="14"/>
      <c r="X75" s="14"/>
      <c r="Y75" s="31"/>
    </row>
    <row r="76" spans="1:25" ht="65.099999999999994" customHeight="1" x14ac:dyDescent="0.25">
      <c r="A76" s="106"/>
      <c r="B76" s="96"/>
      <c r="C76" s="9" t="s">
        <v>180</v>
      </c>
      <c r="D76" s="55"/>
      <c r="E76" s="98"/>
      <c r="F76" s="80"/>
      <c r="G76" s="81" t="s">
        <v>98</v>
      </c>
      <c r="H76" s="71"/>
      <c r="I76" s="71"/>
      <c r="J76" s="71"/>
      <c r="K76" s="74"/>
      <c r="L76" s="74"/>
      <c r="M76" s="74"/>
      <c r="N76" s="74"/>
      <c r="O76" s="68"/>
      <c r="P76" s="68"/>
      <c r="Q76" s="68"/>
      <c r="R76" s="68"/>
      <c r="S76" s="68"/>
      <c r="T76" s="68"/>
      <c r="U76" s="68"/>
      <c r="V76" s="68"/>
      <c r="W76" s="68"/>
      <c r="X76" s="68"/>
      <c r="Y76" s="62"/>
    </row>
    <row r="77" spans="1:25" ht="65.099999999999994" customHeight="1" x14ac:dyDescent="0.25">
      <c r="A77" s="106"/>
      <c r="B77" s="96"/>
      <c r="C77" s="9" t="s">
        <v>179</v>
      </c>
      <c r="D77" s="55" t="s">
        <v>12</v>
      </c>
      <c r="E77" s="99"/>
      <c r="F77" s="80"/>
      <c r="G77" s="83"/>
      <c r="H77" s="73"/>
      <c r="I77" s="73"/>
      <c r="J77" s="73"/>
      <c r="K77" s="75"/>
      <c r="L77" s="75"/>
      <c r="M77" s="75"/>
      <c r="N77" s="75"/>
      <c r="O77" s="70"/>
      <c r="P77" s="70"/>
      <c r="Q77" s="70"/>
      <c r="R77" s="70"/>
      <c r="S77" s="70"/>
      <c r="T77" s="70"/>
      <c r="U77" s="70"/>
      <c r="V77" s="70"/>
      <c r="W77" s="70"/>
      <c r="X77" s="70"/>
      <c r="Y77" s="64"/>
    </row>
    <row r="78" spans="1:25" ht="65.099999999999994" customHeight="1" x14ac:dyDescent="0.25">
      <c r="A78" s="106"/>
      <c r="B78" s="96" t="s">
        <v>261</v>
      </c>
      <c r="C78" s="94" t="s">
        <v>178</v>
      </c>
      <c r="D78" s="55" t="s">
        <v>16</v>
      </c>
      <c r="E78" s="96" t="s">
        <v>27</v>
      </c>
      <c r="F78" s="81" t="s">
        <v>231</v>
      </c>
      <c r="G78" s="54" t="s">
        <v>99</v>
      </c>
      <c r="H78" s="71"/>
      <c r="I78" s="71"/>
      <c r="J78" s="118" t="s">
        <v>219</v>
      </c>
      <c r="K78" s="74"/>
      <c r="L78" s="74"/>
      <c r="M78" s="74"/>
      <c r="N78" s="74"/>
      <c r="O78" s="68"/>
      <c r="P78" s="68"/>
      <c r="Q78" s="68"/>
      <c r="R78" s="68"/>
      <c r="S78" s="68">
        <v>1142513.8560000001</v>
      </c>
      <c r="T78" s="68"/>
      <c r="U78" s="68"/>
      <c r="V78" s="68"/>
      <c r="W78" s="68"/>
      <c r="X78" s="68"/>
      <c r="Y78" s="62">
        <f>SUM(H78:X79)</f>
        <v>1142513.8560000001</v>
      </c>
    </row>
    <row r="79" spans="1:25" ht="65.099999999999994" customHeight="1" x14ac:dyDescent="0.25">
      <c r="A79" s="106"/>
      <c r="B79" s="96"/>
      <c r="C79" s="95"/>
      <c r="D79" s="55"/>
      <c r="E79" s="96"/>
      <c r="F79" s="83"/>
      <c r="G79" s="54" t="s">
        <v>100</v>
      </c>
      <c r="H79" s="73"/>
      <c r="I79" s="73"/>
      <c r="J79" s="73"/>
      <c r="K79" s="75"/>
      <c r="L79" s="75"/>
      <c r="M79" s="75"/>
      <c r="N79" s="75"/>
      <c r="O79" s="70"/>
      <c r="P79" s="70"/>
      <c r="Q79" s="70"/>
      <c r="R79" s="70"/>
      <c r="S79" s="70"/>
      <c r="T79" s="70"/>
      <c r="U79" s="70"/>
      <c r="V79" s="70"/>
      <c r="W79" s="70"/>
      <c r="X79" s="70"/>
      <c r="Y79" s="64"/>
    </row>
    <row r="80" spans="1:25" ht="65.099999999999994" customHeight="1" x14ac:dyDescent="0.25">
      <c r="A80" s="106"/>
      <c r="B80" s="96"/>
      <c r="C80" s="9" t="s">
        <v>177</v>
      </c>
      <c r="D80" s="55"/>
      <c r="E80" s="96"/>
      <c r="F80" s="81" t="s">
        <v>68</v>
      </c>
      <c r="G80" s="81" t="s">
        <v>101</v>
      </c>
      <c r="H80" s="71"/>
      <c r="I80" s="71"/>
      <c r="J80" s="71"/>
      <c r="K80" s="21"/>
      <c r="L80" s="21"/>
      <c r="M80" s="21"/>
      <c r="N80" s="21"/>
      <c r="O80" s="68"/>
      <c r="P80" s="68"/>
      <c r="Q80" s="68"/>
      <c r="R80" s="68"/>
      <c r="S80" s="68"/>
      <c r="T80" s="68">
        <v>8146.72</v>
      </c>
      <c r="U80" s="68">
        <v>8146.72</v>
      </c>
      <c r="V80" s="68">
        <v>8146.72</v>
      </c>
      <c r="W80" s="68">
        <v>8146.72</v>
      </c>
      <c r="X80" s="68">
        <v>8146.72</v>
      </c>
      <c r="Y80" s="62">
        <f>SUM(H80:X84)</f>
        <v>40733.599999999999</v>
      </c>
    </row>
    <row r="81" spans="1:25" ht="65.099999999999994" customHeight="1" x14ac:dyDescent="0.25">
      <c r="A81" s="106"/>
      <c r="B81" s="96"/>
      <c r="C81" s="9" t="s">
        <v>176</v>
      </c>
      <c r="D81" s="55"/>
      <c r="E81" s="96"/>
      <c r="F81" s="82"/>
      <c r="G81" s="82"/>
      <c r="H81" s="72"/>
      <c r="I81" s="72"/>
      <c r="J81" s="72"/>
      <c r="K81" s="22"/>
      <c r="L81" s="22"/>
      <c r="M81" s="22"/>
      <c r="N81" s="22"/>
      <c r="O81" s="69"/>
      <c r="P81" s="69"/>
      <c r="Q81" s="69"/>
      <c r="R81" s="69"/>
      <c r="S81" s="69"/>
      <c r="T81" s="69"/>
      <c r="U81" s="69"/>
      <c r="V81" s="69"/>
      <c r="W81" s="69"/>
      <c r="X81" s="69"/>
      <c r="Y81" s="63"/>
    </row>
    <row r="82" spans="1:25" ht="65.099999999999994" customHeight="1" x14ac:dyDescent="0.25">
      <c r="A82" s="106"/>
      <c r="B82" s="96"/>
      <c r="C82" s="9" t="s">
        <v>175</v>
      </c>
      <c r="D82" s="55"/>
      <c r="E82" s="96"/>
      <c r="F82" s="82"/>
      <c r="G82" s="82"/>
      <c r="H82" s="72"/>
      <c r="I82" s="72"/>
      <c r="J82" s="72"/>
      <c r="K82" s="22"/>
      <c r="L82" s="22"/>
      <c r="M82" s="22"/>
      <c r="N82" s="22"/>
      <c r="O82" s="69"/>
      <c r="P82" s="69"/>
      <c r="Q82" s="69"/>
      <c r="R82" s="69"/>
      <c r="S82" s="69"/>
      <c r="T82" s="69"/>
      <c r="U82" s="69"/>
      <c r="V82" s="69"/>
      <c r="W82" s="69"/>
      <c r="X82" s="69"/>
      <c r="Y82" s="63"/>
    </row>
    <row r="83" spans="1:25" ht="65.099999999999994" customHeight="1" x14ac:dyDescent="0.25">
      <c r="A83" s="106"/>
      <c r="B83" s="96"/>
      <c r="C83" s="9" t="s">
        <v>174</v>
      </c>
      <c r="D83" s="55"/>
      <c r="E83" s="96"/>
      <c r="F83" s="82"/>
      <c r="G83" s="82"/>
      <c r="H83" s="72"/>
      <c r="I83" s="72"/>
      <c r="J83" s="72"/>
      <c r="K83" s="22"/>
      <c r="L83" s="22"/>
      <c r="M83" s="22"/>
      <c r="N83" s="22"/>
      <c r="O83" s="69"/>
      <c r="P83" s="69"/>
      <c r="Q83" s="69"/>
      <c r="R83" s="69"/>
      <c r="S83" s="69"/>
      <c r="T83" s="69"/>
      <c r="U83" s="69"/>
      <c r="V83" s="69"/>
      <c r="W83" s="69"/>
      <c r="X83" s="69"/>
      <c r="Y83" s="63"/>
    </row>
    <row r="84" spans="1:25" ht="65.099999999999994" customHeight="1" x14ac:dyDescent="0.25">
      <c r="A84" s="106"/>
      <c r="B84" s="96"/>
      <c r="C84" s="9" t="s">
        <v>173</v>
      </c>
      <c r="D84" s="55"/>
      <c r="E84" s="96"/>
      <c r="F84" s="83"/>
      <c r="G84" s="83"/>
      <c r="H84" s="73"/>
      <c r="I84" s="73"/>
      <c r="J84" s="73"/>
      <c r="K84" s="23"/>
      <c r="L84" s="23"/>
      <c r="M84" s="23"/>
      <c r="N84" s="23"/>
      <c r="O84" s="70"/>
      <c r="P84" s="70"/>
      <c r="Q84" s="70"/>
      <c r="R84" s="70"/>
      <c r="S84" s="70"/>
      <c r="T84" s="70"/>
      <c r="U84" s="70"/>
      <c r="V84" s="70"/>
      <c r="W84" s="70"/>
      <c r="X84" s="70"/>
      <c r="Y84" s="64"/>
    </row>
    <row r="85" spans="1:25" ht="65.099999999999994" customHeight="1" x14ac:dyDescent="0.25">
      <c r="A85" s="53"/>
      <c r="B85" s="97" t="s">
        <v>239</v>
      </c>
      <c r="C85" s="9" t="s">
        <v>172</v>
      </c>
      <c r="D85" s="55"/>
      <c r="E85" s="97" t="s">
        <v>28</v>
      </c>
      <c r="F85" s="81" t="s">
        <v>196</v>
      </c>
      <c r="G85" s="81" t="s">
        <v>102</v>
      </c>
      <c r="H85" s="71">
        <v>2299.21</v>
      </c>
      <c r="I85" s="71">
        <v>2299.21</v>
      </c>
      <c r="J85" s="71"/>
      <c r="K85" s="74"/>
      <c r="L85" s="74"/>
      <c r="M85" s="74"/>
      <c r="N85" s="74"/>
      <c r="O85" s="68"/>
      <c r="P85" s="68"/>
      <c r="Q85" s="68"/>
      <c r="R85" s="68"/>
      <c r="S85" s="68"/>
      <c r="T85" s="68"/>
      <c r="U85" s="68"/>
      <c r="V85" s="68"/>
      <c r="W85" s="68"/>
      <c r="X85" s="68"/>
      <c r="Y85" s="62">
        <f>SUM(H85:X86)</f>
        <v>4598.42</v>
      </c>
    </row>
    <row r="86" spans="1:25" ht="65.099999999999994" customHeight="1" x14ac:dyDescent="0.25">
      <c r="A86" s="57"/>
      <c r="B86" s="99"/>
      <c r="C86" s="9" t="s">
        <v>171</v>
      </c>
      <c r="D86" s="55" t="s">
        <v>10</v>
      </c>
      <c r="E86" s="99"/>
      <c r="F86" s="83"/>
      <c r="G86" s="83"/>
      <c r="H86" s="73"/>
      <c r="I86" s="73"/>
      <c r="J86" s="73"/>
      <c r="K86" s="75"/>
      <c r="L86" s="75"/>
      <c r="M86" s="75"/>
      <c r="N86" s="75"/>
      <c r="O86" s="70"/>
      <c r="P86" s="70"/>
      <c r="Q86" s="70"/>
      <c r="R86" s="70"/>
      <c r="S86" s="70"/>
      <c r="T86" s="70"/>
      <c r="U86" s="70"/>
      <c r="V86" s="70"/>
      <c r="W86" s="70"/>
      <c r="X86" s="70"/>
      <c r="Y86" s="64"/>
    </row>
    <row r="87" spans="1:25" ht="65.099999999999994" customHeight="1" x14ac:dyDescent="0.25">
      <c r="A87" s="57"/>
      <c r="B87" s="51" t="s">
        <v>262</v>
      </c>
      <c r="C87" s="9" t="s">
        <v>170</v>
      </c>
      <c r="D87" s="55" t="s">
        <v>11</v>
      </c>
      <c r="E87" s="51" t="s">
        <v>28</v>
      </c>
      <c r="F87" s="54" t="s">
        <v>69</v>
      </c>
      <c r="G87" s="54" t="s">
        <v>9</v>
      </c>
      <c r="H87" s="47">
        <v>8146.72</v>
      </c>
      <c r="I87" s="12"/>
      <c r="J87" s="12"/>
      <c r="K87" s="13"/>
      <c r="L87" s="13"/>
      <c r="M87" s="13"/>
      <c r="N87" s="13"/>
      <c r="O87" s="14"/>
      <c r="P87" s="14"/>
      <c r="Q87" s="14"/>
      <c r="R87" s="14"/>
      <c r="S87" s="14"/>
      <c r="T87" s="14"/>
      <c r="U87" s="14"/>
      <c r="V87" s="14"/>
      <c r="W87" s="14"/>
      <c r="X87" s="14"/>
      <c r="Y87" s="31">
        <f>SUM(H87:X87)</f>
        <v>8146.72</v>
      </c>
    </row>
    <row r="88" spans="1:25" ht="65.099999999999994" customHeight="1" x14ac:dyDescent="0.25">
      <c r="A88" s="101"/>
      <c r="B88" s="96" t="s">
        <v>263</v>
      </c>
      <c r="C88" s="9" t="s">
        <v>169</v>
      </c>
      <c r="D88" s="100" t="s">
        <v>18</v>
      </c>
      <c r="E88" s="96" t="s">
        <v>27</v>
      </c>
      <c r="F88" s="54" t="s">
        <v>243</v>
      </c>
      <c r="G88" s="54" t="s">
        <v>258</v>
      </c>
      <c r="H88" s="12"/>
      <c r="I88" s="12"/>
      <c r="J88" s="12"/>
      <c r="K88" s="13"/>
      <c r="L88" s="13"/>
      <c r="M88" s="13"/>
      <c r="N88" s="48">
        <v>8146.72</v>
      </c>
      <c r="O88" s="46">
        <v>8146.72</v>
      </c>
      <c r="P88" s="46">
        <v>8146.72</v>
      </c>
      <c r="Q88" s="46">
        <v>8146.72</v>
      </c>
      <c r="R88" s="46">
        <v>8146.72</v>
      </c>
      <c r="S88" s="46"/>
      <c r="T88" s="14"/>
      <c r="U88" s="14"/>
      <c r="V88" s="14"/>
      <c r="W88" s="14"/>
      <c r="X88" s="14"/>
      <c r="Y88" s="31">
        <f>SUM(H88:X88)</f>
        <v>40733.599999999999</v>
      </c>
    </row>
    <row r="89" spans="1:25" ht="65.099999999999994" customHeight="1" x14ac:dyDescent="0.25">
      <c r="A89" s="101"/>
      <c r="B89" s="96"/>
      <c r="C89" s="94" t="s">
        <v>168</v>
      </c>
      <c r="D89" s="100"/>
      <c r="E89" s="96"/>
      <c r="F89" s="80" t="s">
        <v>242</v>
      </c>
      <c r="G89" s="54" t="s">
        <v>104</v>
      </c>
      <c r="H89" s="71"/>
      <c r="I89" s="71"/>
      <c r="J89" s="71"/>
      <c r="K89" s="74"/>
      <c r="L89" s="74"/>
      <c r="M89" s="74"/>
      <c r="N89" s="74"/>
      <c r="O89" s="68">
        <v>1368852.48</v>
      </c>
      <c r="P89" s="68"/>
      <c r="Q89" s="68"/>
      <c r="R89" s="68"/>
      <c r="S89" s="68"/>
      <c r="T89" s="68"/>
      <c r="U89" s="68"/>
      <c r="V89" s="68"/>
      <c r="W89" s="68"/>
      <c r="X89" s="68"/>
      <c r="Y89" s="62">
        <f>SUM(H89:X90)</f>
        <v>1368852.48</v>
      </c>
    </row>
    <row r="90" spans="1:25" ht="65.099999999999994" customHeight="1" x14ac:dyDescent="0.25">
      <c r="A90" s="101"/>
      <c r="B90" s="96"/>
      <c r="C90" s="95"/>
      <c r="D90" s="100" t="s">
        <v>18</v>
      </c>
      <c r="E90" s="96"/>
      <c r="F90" s="80"/>
      <c r="G90" s="54" t="s">
        <v>105</v>
      </c>
      <c r="H90" s="73"/>
      <c r="I90" s="73"/>
      <c r="J90" s="73"/>
      <c r="K90" s="75"/>
      <c r="L90" s="75"/>
      <c r="M90" s="75"/>
      <c r="N90" s="75"/>
      <c r="O90" s="70"/>
      <c r="P90" s="70"/>
      <c r="Q90" s="70"/>
      <c r="R90" s="70"/>
      <c r="S90" s="70"/>
      <c r="T90" s="70"/>
      <c r="U90" s="70"/>
      <c r="V90" s="70"/>
      <c r="W90" s="70"/>
      <c r="X90" s="70"/>
      <c r="Y90" s="64"/>
    </row>
    <row r="91" spans="1:25" ht="71.25" x14ac:dyDescent="0.25">
      <c r="A91" s="101"/>
      <c r="B91" s="96" t="s">
        <v>24</v>
      </c>
      <c r="C91" s="9" t="s">
        <v>167</v>
      </c>
      <c r="D91" s="100" t="s">
        <v>11</v>
      </c>
      <c r="E91" s="96" t="s">
        <v>28</v>
      </c>
      <c r="F91" s="81" t="s">
        <v>244</v>
      </c>
      <c r="G91" s="81" t="s">
        <v>103</v>
      </c>
      <c r="H91" s="71"/>
      <c r="I91" s="71"/>
      <c r="J91" s="71"/>
      <c r="K91" s="21"/>
      <c r="L91" s="21"/>
      <c r="M91" s="21"/>
      <c r="N91" s="21"/>
      <c r="O91" s="68"/>
      <c r="P91" s="68"/>
      <c r="Q91" s="68"/>
      <c r="R91" s="68"/>
      <c r="S91" s="68"/>
      <c r="T91" s="68"/>
      <c r="U91" s="68"/>
      <c r="V91" s="68"/>
      <c r="W91" s="68"/>
      <c r="X91" s="68"/>
      <c r="Y91" s="62">
        <f>SUM(H91:X93)</f>
        <v>0</v>
      </c>
    </row>
    <row r="92" spans="1:25" ht="65.099999999999994" customHeight="1" x14ac:dyDescent="0.25">
      <c r="A92" s="101"/>
      <c r="B92" s="96"/>
      <c r="C92" s="9" t="s">
        <v>210</v>
      </c>
      <c r="D92" s="100"/>
      <c r="E92" s="96"/>
      <c r="F92" s="82"/>
      <c r="G92" s="82"/>
      <c r="H92" s="72"/>
      <c r="I92" s="72"/>
      <c r="J92" s="72"/>
      <c r="K92" s="22"/>
      <c r="L92" s="22"/>
      <c r="M92" s="22"/>
      <c r="N92" s="22"/>
      <c r="O92" s="69"/>
      <c r="P92" s="69"/>
      <c r="Q92" s="69"/>
      <c r="R92" s="69"/>
      <c r="S92" s="69"/>
      <c r="T92" s="69"/>
      <c r="U92" s="69"/>
      <c r="V92" s="69"/>
      <c r="W92" s="69"/>
      <c r="X92" s="69"/>
      <c r="Y92" s="63"/>
    </row>
    <row r="93" spans="1:25" ht="65.099999999999994" customHeight="1" x14ac:dyDescent="0.25">
      <c r="A93" s="101"/>
      <c r="B93" s="96"/>
      <c r="C93" s="9" t="s">
        <v>211</v>
      </c>
      <c r="D93" s="100"/>
      <c r="E93" s="96"/>
      <c r="F93" s="83"/>
      <c r="G93" s="83"/>
      <c r="H93" s="73"/>
      <c r="I93" s="73"/>
      <c r="J93" s="73"/>
      <c r="K93" s="23"/>
      <c r="L93" s="23"/>
      <c r="M93" s="23"/>
      <c r="N93" s="23"/>
      <c r="O93" s="70"/>
      <c r="P93" s="70"/>
      <c r="Q93" s="70"/>
      <c r="R93" s="70"/>
      <c r="S93" s="70"/>
      <c r="T93" s="70"/>
      <c r="U93" s="70"/>
      <c r="V93" s="70"/>
      <c r="W93" s="70"/>
      <c r="X93" s="70"/>
      <c r="Y93" s="64"/>
    </row>
    <row r="94" spans="1:25" ht="71.25" x14ac:dyDescent="0.25">
      <c r="A94" s="101"/>
      <c r="B94" s="96"/>
      <c r="C94" s="9" t="s">
        <v>212</v>
      </c>
      <c r="D94" s="100"/>
      <c r="E94" s="96"/>
      <c r="F94" s="81" t="s">
        <v>70</v>
      </c>
      <c r="G94" s="81" t="s">
        <v>93</v>
      </c>
      <c r="H94" s="71"/>
      <c r="I94" s="71"/>
      <c r="J94" s="71">
        <v>396328.95999999996</v>
      </c>
      <c r="K94" s="21"/>
      <c r="L94" s="21"/>
      <c r="M94" s="21"/>
      <c r="N94" s="21"/>
      <c r="O94" s="68"/>
      <c r="P94" s="68"/>
      <c r="Q94" s="68"/>
      <c r="R94" s="68"/>
      <c r="S94" s="68"/>
      <c r="T94" s="68"/>
      <c r="U94" s="68"/>
      <c r="V94" s="68"/>
      <c r="W94" s="68"/>
      <c r="X94" s="68"/>
      <c r="Y94" s="62">
        <f>SUM(H94:X96)</f>
        <v>396328.95999999996</v>
      </c>
    </row>
    <row r="95" spans="1:25" ht="65.099999999999994" customHeight="1" x14ac:dyDescent="0.25">
      <c r="A95" s="101"/>
      <c r="B95" s="96"/>
      <c r="C95" s="9" t="s">
        <v>213</v>
      </c>
      <c r="D95" s="100"/>
      <c r="E95" s="96"/>
      <c r="F95" s="82"/>
      <c r="G95" s="82"/>
      <c r="H95" s="72"/>
      <c r="I95" s="72"/>
      <c r="J95" s="72"/>
      <c r="K95" s="22"/>
      <c r="L95" s="22"/>
      <c r="M95" s="22"/>
      <c r="N95" s="22"/>
      <c r="O95" s="69"/>
      <c r="P95" s="69"/>
      <c r="Q95" s="69"/>
      <c r="R95" s="69"/>
      <c r="S95" s="69"/>
      <c r="T95" s="69"/>
      <c r="U95" s="69"/>
      <c r="V95" s="69"/>
      <c r="W95" s="69"/>
      <c r="X95" s="69"/>
      <c r="Y95" s="63"/>
    </row>
    <row r="96" spans="1:25" ht="65.099999999999994" customHeight="1" x14ac:dyDescent="0.25">
      <c r="A96" s="101"/>
      <c r="B96" s="96"/>
      <c r="C96" s="9" t="s">
        <v>214</v>
      </c>
      <c r="D96" s="100"/>
      <c r="E96" s="96"/>
      <c r="F96" s="83"/>
      <c r="G96" s="83"/>
      <c r="H96" s="73"/>
      <c r="I96" s="73"/>
      <c r="J96" s="73"/>
      <c r="K96" s="23"/>
      <c r="L96" s="23"/>
      <c r="M96" s="23"/>
      <c r="N96" s="23"/>
      <c r="O96" s="70"/>
      <c r="P96" s="70"/>
      <c r="Q96" s="70"/>
      <c r="R96" s="70"/>
      <c r="S96" s="70"/>
      <c r="T96" s="70"/>
      <c r="U96" s="70"/>
      <c r="V96" s="70"/>
      <c r="W96" s="70"/>
      <c r="X96" s="70"/>
      <c r="Y96" s="64"/>
    </row>
    <row r="97" spans="1:25" ht="65.099999999999994" customHeight="1" x14ac:dyDescent="0.25">
      <c r="A97" s="101"/>
      <c r="B97" s="96"/>
      <c r="C97" s="9" t="s">
        <v>215</v>
      </c>
      <c r="D97" s="100"/>
      <c r="E97" s="96"/>
      <c r="F97" s="54" t="s">
        <v>71</v>
      </c>
      <c r="G97" s="54" t="s">
        <v>106</v>
      </c>
      <c r="H97" s="12">
        <v>50000</v>
      </c>
      <c r="I97" s="12">
        <v>50000</v>
      </c>
      <c r="J97" s="12">
        <v>50000</v>
      </c>
      <c r="K97" s="13"/>
      <c r="L97" s="13"/>
      <c r="M97" s="13"/>
      <c r="N97" s="13"/>
      <c r="O97" s="14"/>
      <c r="P97" s="14"/>
      <c r="Q97" s="14"/>
      <c r="R97" s="14"/>
      <c r="S97" s="14"/>
      <c r="T97" s="14"/>
      <c r="U97" s="14"/>
      <c r="V97" s="14"/>
      <c r="W97" s="14"/>
      <c r="X97" s="14"/>
      <c r="Y97" s="31">
        <f>SUM(H97:X97)</f>
        <v>150000</v>
      </c>
    </row>
    <row r="98" spans="1:25" ht="65.099999999999994" customHeight="1" x14ac:dyDescent="0.25">
      <c r="A98" s="107"/>
      <c r="B98" s="96" t="s">
        <v>264</v>
      </c>
      <c r="C98" s="94" t="s">
        <v>166</v>
      </c>
      <c r="D98" s="100" t="s">
        <v>20</v>
      </c>
      <c r="E98" s="96" t="s">
        <v>26</v>
      </c>
      <c r="F98" s="110" t="s">
        <v>232</v>
      </c>
      <c r="G98" s="54" t="s">
        <v>260</v>
      </c>
      <c r="H98" s="71"/>
      <c r="I98" s="71"/>
      <c r="J98" s="71"/>
      <c r="K98" s="74">
        <v>641958.91200000001</v>
      </c>
      <c r="L98" s="74"/>
      <c r="M98" s="74"/>
      <c r="N98" s="74"/>
      <c r="O98" s="68"/>
      <c r="P98" s="68"/>
      <c r="Q98" s="68"/>
      <c r="R98" s="68"/>
      <c r="S98" s="68"/>
      <c r="T98" s="68"/>
      <c r="U98" s="68"/>
      <c r="V98" s="68"/>
      <c r="W98" s="68"/>
      <c r="X98" s="68"/>
      <c r="Y98" s="62">
        <f>SUM(H98:X99)</f>
        <v>641958.91200000001</v>
      </c>
    </row>
    <row r="99" spans="1:25" ht="65.099999999999994" customHeight="1" x14ac:dyDescent="0.25">
      <c r="A99" s="107"/>
      <c r="B99" s="96"/>
      <c r="C99" s="95"/>
      <c r="D99" s="100"/>
      <c r="E99" s="96"/>
      <c r="F99" s="112"/>
      <c r="G99" s="54" t="s">
        <v>259</v>
      </c>
      <c r="H99" s="73"/>
      <c r="I99" s="73"/>
      <c r="J99" s="73"/>
      <c r="K99" s="75"/>
      <c r="L99" s="75"/>
      <c r="M99" s="75"/>
      <c r="N99" s="75"/>
      <c r="O99" s="70"/>
      <c r="P99" s="70"/>
      <c r="Q99" s="70"/>
      <c r="R99" s="70"/>
      <c r="S99" s="70"/>
      <c r="T99" s="70"/>
      <c r="U99" s="70"/>
      <c r="V99" s="70"/>
      <c r="W99" s="70"/>
      <c r="X99" s="70"/>
      <c r="Y99" s="64"/>
    </row>
    <row r="100" spans="1:25" ht="65.099999999999994" customHeight="1" x14ac:dyDescent="0.25">
      <c r="A100" s="107"/>
      <c r="B100" s="96"/>
      <c r="C100" s="9" t="s">
        <v>165</v>
      </c>
      <c r="D100" s="100"/>
      <c r="E100" s="96"/>
      <c r="F100" s="110" t="s">
        <v>47</v>
      </c>
      <c r="G100" s="96" t="s">
        <v>216</v>
      </c>
      <c r="H100" s="71"/>
      <c r="I100" s="71"/>
      <c r="J100" s="71"/>
      <c r="K100" s="74">
        <v>60000</v>
      </c>
      <c r="L100" s="74">
        <v>60000</v>
      </c>
      <c r="M100" s="74">
        <v>60000</v>
      </c>
      <c r="N100" s="74">
        <v>60000</v>
      </c>
      <c r="O100" s="68">
        <v>60000</v>
      </c>
      <c r="P100" s="68">
        <v>60000</v>
      </c>
      <c r="Q100" s="68">
        <v>60000</v>
      </c>
      <c r="R100" s="68">
        <v>60000</v>
      </c>
      <c r="S100" s="68">
        <v>60000</v>
      </c>
      <c r="T100" s="68">
        <v>60000</v>
      </c>
      <c r="U100" s="68"/>
      <c r="V100" s="68"/>
      <c r="W100" s="68"/>
      <c r="X100" s="68"/>
      <c r="Y100" s="62">
        <f>SUM(H100:X102)</f>
        <v>600000</v>
      </c>
    </row>
    <row r="101" spans="1:25" ht="65.099999999999994" customHeight="1" x14ac:dyDescent="0.25">
      <c r="A101" s="107"/>
      <c r="B101" s="96"/>
      <c r="C101" s="9" t="s">
        <v>164</v>
      </c>
      <c r="D101" s="100"/>
      <c r="E101" s="96"/>
      <c r="F101" s="111"/>
      <c r="G101" s="96"/>
      <c r="H101" s="72"/>
      <c r="I101" s="72"/>
      <c r="J101" s="72"/>
      <c r="K101" s="76"/>
      <c r="L101" s="76"/>
      <c r="M101" s="76"/>
      <c r="N101" s="76"/>
      <c r="O101" s="69"/>
      <c r="P101" s="69"/>
      <c r="Q101" s="69"/>
      <c r="R101" s="69"/>
      <c r="S101" s="69"/>
      <c r="T101" s="69"/>
      <c r="U101" s="69"/>
      <c r="V101" s="69"/>
      <c r="W101" s="69"/>
      <c r="X101" s="69"/>
      <c r="Y101" s="63"/>
    </row>
    <row r="102" spans="1:25" ht="71.25" x14ac:dyDescent="0.25">
      <c r="A102" s="107"/>
      <c r="B102" s="96"/>
      <c r="C102" s="9" t="s">
        <v>199</v>
      </c>
      <c r="D102" s="100"/>
      <c r="E102" s="96"/>
      <c r="F102" s="112"/>
      <c r="G102" s="96"/>
      <c r="H102" s="73"/>
      <c r="I102" s="73"/>
      <c r="J102" s="73"/>
      <c r="K102" s="75"/>
      <c r="L102" s="75"/>
      <c r="M102" s="75"/>
      <c r="N102" s="75"/>
      <c r="O102" s="70"/>
      <c r="P102" s="70"/>
      <c r="Q102" s="70"/>
      <c r="R102" s="70"/>
      <c r="S102" s="70"/>
      <c r="T102" s="70"/>
      <c r="U102" s="70"/>
      <c r="V102" s="70"/>
      <c r="W102" s="70"/>
      <c r="X102" s="70"/>
      <c r="Y102" s="64"/>
    </row>
    <row r="103" spans="1:25" ht="65.099999999999994" customHeight="1" x14ac:dyDescent="0.25">
      <c r="A103" s="107"/>
      <c r="B103" s="96"/>
      <c r="C103" s="9" t="s">
        <v>200</v>
      </c>
      <c r="D103" s="100"/>
      <c r="E103" s="96"/>
      <c r="F103" s="81" t="s">
        <v>48</v>
      </c>
      <c r="G103" s="81" t="s">
        <v>107</v>
      </c>
      <c r="I103" s="71"/>
      <c r="J103" s="71">
        <v>7680</v>
      </c>
      <c r="K103" s="74"/>
      <c r="L103" s="74"/>
      <c r="M103" s="74"/>
      <c r="N103" s="74"/>
      <c r="O103" s="68"/>
      <c r="P103" s="68"/>
      <c r="Q103" s="68"/>
      <c r="R103" s="68"/>
      <c r="S103" s="68"/>
      <c r="T103" s="68"/>
      <c r="U103" s="68"/>
      <c r="V103" s="68"/>
      <c r="W103" s="68"/>
      <c r="X103" s="68"/>
      <c r="Y103" s="62">
        <f>SUM(H103:X104)</f>
        <v>7680</v>
      </c>
    </row>
    <row r="104" spans="1:25" ht="65.099999999999994" customHeight="1" x14ac:dyDescent="0.25">
      <c r="A104" s="107"/>
      <c r="B104" s="96"/>
      <c r="C104" s="9" t="s">
        <v>201</v>
      </c>
      <c r="D104" s="100"/>
      <c r="E104" s="96"/>
      <c r="F104" s="83"/>
      <c r="G104" s="83"/>
      <c r="I104" s="73"/>
      <c r="J104" s="73"/>
      <c r="K104" s="75"/>
      <c r="L104" s="75"/>
      <c r="M104" s="75"/>
      <c r="N104" s="75"/>
      <c r="O104" s="70"/>
      <c r="P104" s="70"/>
      <c r="Q104" s="70"/>
      <c r="R104" s="70"/>
      <c r="S104" s="70"/>
      <c r="T104" s="70"/>
      <c r="U104" s="70"/>
      <c r="V104" s="70"/>
      <c r="W104" s="70"/>
      <c r="X104" s="70"/>
      <c r="Y104" s="64"/>
    </row>
    <row r="105" spans="1:25" ht="85.5" x14ac:dyDescent="0.25">
      <c r="A105" s="107"/>
      <c r="B105" s="96"/>
      <c r="C105" s="9" t="s">
        <v>202</v>
      </c>
      <c r="D105" s="100"/>
      <c r="E105" s="96"/>
      <c r="F105" s="81" t="s">
        <v>49</v>
      </c>
      <c r="G105" s="81" t="s">
        <v>108</v>
      </c>
      <c r="H105" s="71"/>
      <c r="I105" s="71"/>
      <c r="J105" s="71"/>
      <c r="K105" s="74">
        <v>80000</v>
      </c>
      <c r="L105" s="74">
        <v>80000</v>
      </c>
      <c r="M105" s="74">
        <v>80000</v>
      </c>
      <c r="N105" s="74">
        <v>80000</v>
      </c>
      <c r="O105" s="68">
        <v>80000</v>
      </c>
      <c r="P105" s="68">
        <v>80000</v>
      </c>
      <c r="Q105" s="68">
        <v>80000</v>
      </c>
      <c r="R105" s="68">
        <v>80000</v>
      </c>
      <c r="S105" s="68">
        <v>80000</v>
      </c>
      <c r="T105" s="68">
        <v>80000</v>
      </c>
      <c r="U105" s="68"/>
      <c r="V105" s="68"/>
      <c r="W105" s="68"/>
      <c r="X105" s="68"/>
      <c r="Y105" s="62">
        <f>SUM(H105:X107)</f>
        <v>800000</v>
      </c>
    </row>
    <row r="106" spans="1:25" ht="65.099999999999994" customHeight="1" x14ac:dyDescent="0.25">
      <c r="A106" s="107"/>
      <c r="B106" s="96"/>
      <c r="C106" s="9" t="s">
        <v>163</v>
      </c>
      <c r="D106" s="100"/>
      <c r="E106" s="96"/>
      <c r="F106" s="82"/>
      <c r="G106" s="82"/>
      <c r="H106" s="72"/>
      <c r="I106" s="72"/>
      <c r="J106" s="72"/>
      <c r="K106" s="76"/>
      <c r="L106" s="76"/>
      <c r="M106" s="76"/>
      <c r="N106" s="76"/>
      <c r="O106" s="69"/>
      <c r="P106" s="69"/>
      <c r="Q106" s="69"/>
      <c r="R106" s="69"/>
      <c r="S106" s="69"/>
      <c r="T106" s="69"/>
      <c r="U106" s="69"/>
      <c r="V106" s="69"/>
      <c r="W106" s="69"/>
      <c r="X106" s="69"/>
      <c r="Y106" s="63"/>
    </row>
    <row r="107" spans="1:25" ht="71.25" x14ac:dyDescent="0.25">
      <c r="A107" s="107"/>
      <c r="B107" s="96"/>
      <c r="C107" s="9" t="s">
        <v>162</v>
      </c>
      <c r="D107" s="100"/>
      <c r="E107" s="96"/>
      <c r="F107" s="83"/>
      <c r="G107" s="83"/>
      <c r="H107" s="73"/>
      <c r="I107" s="73"/>
      <c r="J107" s="73"/>
      <c r="K107" s="75"/>
      <c r="L107" s="75"/>
      <c r="M107" s="75"/>
      <c r="N107" s="75"/>
      <c r="O107" s="70"/>
      <c r="P107" s="70"/>
      <c r="Q107" s="70"/>
      <c r="R107" s="70"/>
      <c r="S107" s="70"/>
      <c r="T107" s="70"/>
      <c r="U107" s="70"/>
      <c r="V107" s="70"/>
      <c r="W107" s="70"/>
      <c r="X107" s="70"/>
      <c r="Y107" s="64"/>
    </row>
    <row r="108" spans="1:25" ht="65.099999999999994" customHeight="1" x14ac:dyDescent="0.25">
      <c r="A108" s="107"/>
      <c r="B108" s="96" t="s">
        <v>265</v>
      </c>
      <c r="C108" s="9" t="s">
        <v>161</v>
      </c>
      <c r="D108" s="100" t="s">
        <v>20</v>
      </c>
      <c r="E108" s="96" t="s">
        <v>26</v>
      </c>
      <c r="F108" s="81" t="s">
        <v>50</v>
      </c>
      <c r="G108" s="81" t="s">
        <v>109</v>
      </c>
      <c r="H108" s="71"/>
      <c r="I108" s="71"/>
      <c r="J108" s="71"/>
      <c r="K108" s="74">
        <v>11753.36</v>
      </c>
      <c r="L108" s="74">
        <v>11753.36</v>
      </c>
      <c r="M108" s="74">
        <v>11753.36</v>
      </c>
      <c r="N108" s="74">
        <v>11753.36</v>
      </c>
      <c r="O108" s="68">
        <v>11753.36</v>
      </c>
      <c r="P108" s="68"/>
      <c r="Q108" s="68"/>
      <c r="R108" s="68"/>
      <c r="S108" s="68"/>
      <c r="T108" s="68"/>
      <c r="U108" s="68"/>
      <c r="V108" s="68"/>
      <c r="W108" s="68"/>
      <c r="X108" s="68"/>
      <c r="Y108" s="62">
        <f>SUM(H108:X109)</f>
        <v>58766.8</v>
      </c>
    </row>
    <row r="109" spans="1:25" ht="65.099999999999994" customHeight="1" x14ac:dyDescent="0.25">
      <c r="A109" s="107"/>
      <c r="B109" s="96"/>
      <c r="C109" s="9" t="s">
        <v>194</v>
      </c>
      <c r="D109" s="100"/>
      <c r="E109" s="96"/>
      <c r="F109" s="83"/>
      <c r="G109" s="83"/>
      <c r="H109" s="73"/>
      <c r="I109" s="73"/>
      <c r="J109" s="73"/>
      <c r="K109" s="75"/>
      <c r="L109" s="75"/>
      <c r="M109" s="75"/>
      <c r="N109" s="75"/>
      <c r="O109" s="70"/>
      <c r="P109" s="70"/>
      <c r="Q109" s="70"/>
      <c r="R109" s="70"/>
      <c r="S109" s="70"/>
      <c r="T109" s="70"/>
      <c r="U109" s="70"/>
      <c r="V109" s="70"/>
      <c r="W109" s="70"/>
      <c r="X109" s="70"/>
      <c r="Y109" s="64"/>
    </row>
    <row r="110" spans="1:25" ht="65.099999999999994" customHeight="1" x14ac:dyDescent="0.25">
      <c r="A110" s="107"/>
      <c r="B110" s="96"/>
      <c r="C110" s="9" t="s">
        <v>195</v>
      </c>
      <c r="D110" s="100" t="s">
        <v>20</v>
      </c>
      <c r="E110" s="96"/>
      <c r="F110" s="54" t="s">
        <v>51</v>
      </c>
      <c r="G110" s="54" t="s">
        <v>110</v>
      </c>
      <c r="H110" s="12"/>
      <c r="I110" s="12"/>
      <c r="J110" s="12"/>
      <c r="K110" s="48">
        <v>115200</v>
      </c>
      <c r="L110" s="48">
        <v>115200</v>
      </c>
      <c r="M110" s="48">
        <v>115200</v>
      </c>
      <c r="N110" s="48">
        <v>115200</v>
      </c>
      <c r="O110" s="46">
        <v>115200</v>
      </c>
      <c r="P110" s="14"/>
      <c r="Q110" s="14"/>
      <c r="R110" s="14"/>
      <c r="S110" s="14"/>
      <c r="T110" s="14"/>
      <c r="U110" s="14"/>
      <c r="V110" s="14"/>
      <c r="W110" s="14"/>
      <c r="X110" s="14"/>
      <c r="Y110" s="31">
        <f>SUM(H110:X110)</f>
        <v>576000</v>
      </c>
    </row>
    <row r="111" spans="1:25" ht="65.099999999999994" customHeight="1" x14ac:dyDescent="0.25">
      <c r="A111" s="107"/>
      <c r="B111" s="96"/>
      <c r="C111" s="9" t="s">
        <v>160</v>
      </c>
      <c r="D111" s="100"/>
      <c r="E111" s="96"/>
      <c r="F111" s="81" t="s">
        <v>52</v>
      </c>
      <c r="G111" s="81" t="s">
        <v>111</v>
      </c>
      <c r="H111" s="115"/>
      <c r="I111" s="115"/>
      <c r="J111" s="115"/>
      <c r="K111" s="116">
        <v>19200</v>
      </c>
      <c r="L111" s="116">
        <v>19200</v>
      </c>
      <c r="M111" s="116">
        <v>19200</v>
      </c>
      <c r="N111" s="116">
        <v>19200</v>
      </c>
      <c r="O111" s="117">
        <v>19200</v>
      </c>
      <c r="P111" s="117"/>
      <c r="Q111" s="117"/>
      <c r="R111" s="117"/>
      <c r="S111" s="117"/>
      <c r="T111" s="117"/>
      <c r="U111" s="117"/>
      <c r="V111" s="117"/>
      <c r="W111" s="117"/>
      <c r="X111" s="117"/>
      <c r="Y111" s="65">
        <f>SUM(H111:X112)</f>
        <v>96000</v>
      </c>
    </row>
    <row r="112" spans="1:25" ht="65.099999999999994" customHeight="1" x14ac:dyDescent="0.25">
      <c r="A112" s="107"/>
      <c r="B112" s="96"/>
      <c r="C112" s="9" t="s">
        <v>159</v>
      </c>
      <c r="D112" s="100" t="s">
        <v>20</v>
      </c>
      <c r="E112" s="96"/>
      <c r="F112" s="83"/>
      <c r="G112" s="83"/>
      <c r="H112" s="115"/>
      <c r="I112" s="115"/>
      <c r="J112" s="115"/>
      <c r="K112" s="116"/>
      <c r="L112" s="116"/>
      <c r="M112" s="116"/>
      <c r="N112" s="116"/>
      <c r="O112" s="117"/>
      <c r="P112" s="117"/>
      <c r="Q112" s="117"/>
      <c r="R112" s="117"/>
      <c r="S112" s="117"/>
      <c r="T112" s="117"/>
      <c r="U112" s="117"/>
      <c r="V112" s="117"/>
      <c r="W112" s="117"/>
      <c r="X112" s="117"/>
      <c r="Y112" s="65"/>
    </row>
    <row r="113" spans="1:25" ht="65.099999999999994" customHeight="1" x14ac:dyDescent="0.25">
      <c r="A113" s="104"/>
      <c r="B113" s="96" t="s">
        <v>266</v>
      </c>
      <c r="C113" s="9" t="s">
        <v>158</v>
      </c>
      <c r="D113" s="55"/>
      <c r="E113" s="97" t="s">
        <v>28</v>
      </c>
      <c r="F113" s="80" t="s">
        <v>53</v>
      </c>
      <c r="G113" s="81" t="s">
        <v>112</v>
      </c>
      <c r="H113" s="115">
        <v>7666.6823529411768</v>
      </c>
      <c r="I113" s="115">
        <v>7666.6823529411768</v>
      </c>
      <c r="J113" s="115">
        <v>7666.6823529411768</v>
      </c>
      <c r="K113" s="116">
        <v>7666.6823529411768</v>
      </c>
      <c r="L113" s="116">
        <v>7666.6823529411768</v>
      </c>
      <c r="M113" s="116">
        <v>7666.6823529411768</v>
      </c>
      <c r="N113" s="116">
        <v>7666.6823529411768</v>
      </c>
      <c r="O113" s="117">
        <v>7666.6823529411768</v>
      </c>
      <c r="P113" s="117">
        <v>7666.6823529411768</v>
      </c>
      <c r="Q113" s="117">
        <v>7666.6823529411768</v>
      </c>
      <c r="R113" s="117">
        <v>7666.6823529411768</v>
      </c>
      <c r="S113" s="117">
        <v>7666.6823529411768</v>
      </c>
      <c r="T113" s="117">
        <v>7666.6823529411768</v>
      </c>
      <c r="U113" s="117">
        <v>7666.6823529411768</v>
      </c>
      <c r="V113" s="117">
        <v>7666.6823529411768</v>
      </c>
      <c r="W113" s="117">
        <v>7666.6823529411768</v>
      </c>
      <c r="X113" s="117">
        <v>7666.6823529411768</v>
      </c>
      <c r="Y113" s="65">
        <f>SUM(H113:X115)</f>
        <v>130333.6</v>
      </c>
    </row>
    <row r="114" spans="1:25" ht="65.099999999999994" customHeight="1" x14ac:dyDescent="0.25">
      <c r="A114" s="104"/>
      <c r="B114" s="96"/>
      <c r="C114" s="9" t="s">
        <v>157</v>
      </c>
      <c r="D114" s="55"/>
      <c r="E114" s="98"/>
      <c r="F114" s="80"/>
      <c r="G114" s="83"/>
      <c r="H114" s="115"/>
      <c r="I114" s="115"/>
      <c r="J114" s="115"/>
      <c r="K114" s="116"/>
      <c r="L114" s="116"/>
      <c r="M114" s="116"/>
      <c r="N114" s="116"/>
      <c r="O114" s="117"/>
      <c r="P114" s="117"/>
      <c r="Q114" s="117"/>
      <c r="R114" s="117"/>
      <c r="S114" s="117"/>
      <c r="T114" s="117"/>
      <c r="U114" s="117"/>
      <c r="V114" s="117"/>
      <c r="W114" s="117"/>
      <c r="X114" s="117"/>
      <c r="Y114" s="65"/>
    </row>
    <row r="115" spans="1:25" ht="65.099999999999994" customHeight="1" x14ac:dyDescent="0.25">
      <c r="A115" s="104"/>
      <c r="B115" s="96"/>
      <c r="C115" s="9" t="s">
        <v>156</v>
      </c>
      <c r="D115" s="55" t="s">
        <v>11</v>
      </c>
      <c r="E115" s="99"/>
      <c r="F115" s="80"/>
      <c r="G115" s="54" t="s">
        <v>102</v>
      </c>
      <c r="H115" s="115"/>
      <c r="I115" s="115"/>
      <c r="J115" s="115"/>
      <c r="K115" s="116"/>
      <c r="L115" s="116"/>
      <c r="M115" s="116"/>
      <c r="N115" s="116"/>
      <c r="O115" s="117"/>
      <c r="P115" s="117"/>
      <c r="Q115" s="117"/>
      <c r="R115" s="117"/>
      <c r="S115" s="117"/>
      <c r="T115" s="117"/>
      <c r="U115" s="117"/>
      <c r="V115" s="117"/>
      <c r="W115" s="117"/>
      <c r="X115" s="117"/>
      <c r="Y115" s="65"/>
    </row>
    <row r="116" spans="1:25" x14ac:dyDescent="0.25">
      <c r="B116" s="67" t="s">
        <v>225</v>
      </c>
      <c r="C116" s="67"/>
      <c r="D116" s="67"/>
      <c r="E116" s="67"/>
      <c r="F116" s="67"/>
      <c r="G116" s="67"/>
      <c r="H116" s="29">
        <f>SUM(H3:H115)</f>
        <v>2831189.960117647</v>
      </c>
      <c r="I116" s="29">
        <f t="shared" ref="I116:X116" si="1">SUM(I3:I115)</f>
        <v>2827897.128117647</v>
      </c>
      <c r="J116" s="29">
        <f t="shared" si="1"/>
        <v>2709904.3501176466</v>
      </c>
      <c r="K116" s="29">
        <f t="shared" si="1"/>
        <v>5699263.0061176484</v>
      </c>
      <c r="L116" s="29">
        <f t="shared" si="1"/>
        <v>1855764.334117647</v>
      </c>
      <c r="M116" s="29">
        <f t="shared" si="1"/>
        <v>955554.43811764696</v>
      </c>
      <c r="N116" s="29">
        <f t="shared" si="1"/>
        <v>1060440.8781176473</v>
      </c>
      <c r="O116" s="29">
        <f t="shared" si="1"/>
        <v>3969443.4541176469</v>
      </c>
      <c r="P116" s="29">
        <f t="shared" si="1"/>
        <v>2454437.6141176471</v>
      </c>
      <c r="Q116" s="29">
        <f t="shared" si="1"/>
        <v>5299951.3421176476</v>
      </c>
      <c r="R116" s="29">
        <f t="shared" si="1"/>
        <v>2454437.6141176471</v>
      </c>
      <c r="S116" s="29">
        <f t="shared" si="1"/>
        <v>6569861.2621176485</v>
      </c>
      <c r="T116" s="29">
        <f t="shared" si="1"/>
        <v>2758627.054117647</v>
      </c>
      <c r="U116" s="29">
        <f t="shared" si="1"/>
        <v>2429637.4141176473</v>
      </c>
      <c r="V116" s="29">
        <f t="shared" si="1"/>
        <v>2314437.6141176471</v>
      </c>
      <c r="W116" s="29">
        <f t="shared" si="1"/>
        <v>2314437.6141176471</v>
      </c>
      <c r="X116" s="29">
        <f t="shared" si="1"/>
        <v>2314437.6141176471</v>
      </c>
      <c r="Y116" s="29">
        <f>SUM(Y3:Y115)</f>
        <v>50819722.692000009</v>
      </c>
    </row>
    <row r="117" spans="1:25" x14ac:dyDescent="0.25">
      <c r="Y117" s="28"/>
    </row>
    <row r="121" spans="1:25" x14ac:dyDescent="0.25">
      <c r="B121" s="24" t="s">
        <v>28</v>
      </c>
      <c r="C121" s="35">
        <f>SUM(SemD6_D3!$H$116:$J$116)</f>
        <v>8368991.4383529406</v>
      </c>
    </row>
    <row r="122" spans="1:25" x14ac:dyDescent="0.25">
      <c r="B122" s="24" t="s">
        <v>26</v>
      </c>
      <c r="C122" s="35">
        <f>SUM(SemD6_D3!$K$116:$N$116)</f>
        <v>9571022.6564705893</v>
      </c>
    </row>
    <row r="123" spans="1:25" x14ac:dyDescent="0.25">
      <c r="B123" s="24" t="s">
        <v>27</v>
      </c>
      <c r="C123" s="35">
        <f>SUM(SemD6_D3!$O$116:$X$116)</f>
        <v>32879708.597176474</v>
      </c>
    </row>
  </sheetData>
  <mergeCells count="746">
    <mergeCell ref="B116:G116"/>
    <mergeCell ref="P113:P115"/>
    <mergeCell ref="Q113:Q115"/>
    <mergeCell ref="R113:R115"/>
    <mergeCell ref="S113:S115"/>
    <mergeCell ref="T113:T115"/>
    <mergeCell ref="U113:U115"/>
    <mergeCell ref="J113:J115"/>
    <mergeCell ref="K113:K115"/>
    <mergeCell ref="L113:L115"/>
    <mergeCell ref="M113:M115"/>
    <mergeCell ref="N113:N115"/>
    <mergeCell ref="O113:O115"/>
    <mergeCell ref="Y111:Y112"/>
    <mergeCell ref="A113:A115"/>
    <mergeCell ref="B113:B115"/>
    <mergeCell ref="E113:E115"/>
    <mergeCell ref="F113:F115"/>
    <mergeCell ref="G113:G114"/>
    <mergeCell ref="H113:H115"/>
    <mergeCell ref="I113:I115"/>
    <mergeCell ref="Q111:Q112"/>
    <mergeCell ref="R111:R112"/>
    <mergeCell ref="S111:S112"/>
    <mergeCell ref="T111:T112"/>
    <mergeCell ref="U111:U112"/>
    <mergeCell ref="V111:V112"/>
    <mergeCell ref="K111:K112"/>
    <mergeCell ref="L111:L112"/>
    <mergeCell ref="M111:M112"/>
    <mergeCell ref="N111:N112"/>
    <mergeCell ref="O111:O112"/>
    <mergeCell ref="P111:P112"/>
    <mergeCell ref="V113:V115"/>
    <mergeCell ref="W113:W115"/>
    <mergeCell ref="X113:X115"/>
    <mergeCell ref="Y113:Y115"/>
    <mergeCell ref="U108:U109"/>
    <mergeCell ref="V108:V109"/>
    <mergeCell ref="W108:W109"/>
    <mergeCell ref="X108:X109"/>
    <mergeCell ref="Y108:Y109"/>
    <mergeCell ref="F111:F112"/>
    <mergeCell ref="G111:G112"/>
    <mergeCell ref="H111:H112"/>
    <mergeCell ref="I111:I112"/>
    <mergeCell ref="J111:J112"/>
    <mergeCell ref="O108:O109"/>
    <mergeCell ref="P108:P109"/>
    <mergeCell ref="Q108:Q109"/>
    <mergeCell ref="R108:R109"/>
    <mergeCell ref="S108:S109"/>
    <mergeCell ref="T108:T109"/>
    <mergeCell ref="I108:I109"/>
    <mergeCell ref="J108:J109"/>
    <mergeCell ref="K108:K109"/>
    <mergeCell ref="L108:L109"/>
    <mergeCell ref="M108:M109"/>
    <mergeCell ref="N108:N109"/>
    <mergeCell ref="W111:W112"/>
    <mergeCell ref="X111:X112"/>
    <mergeCell ref="A108:A112"/>
    <mergeCell ref="B108:B112"/>
    <mergeCell ref="D108:D112"/>
    <mergeCell ref="E108:E112"/>
    <mergeCell ref="F108:F109"/>
    <mergeCell ref="G108:G109"/>
    <mergeCell ref="H108:H109"/>
    <mergeCell ref="Q105:Q107"/>
    <mergeCell ref="R105:R107"/>
    <mergeCell ref="K105:K107"/>
    <mergeCell ref="L105:L107"/>
    <mergeCell ref="M105:M107"/>
    <mergeCell ref="N105:N107"/>
    <mergeCell ref="O105:O107"/>
    <mergeCell ref="P105:P107"/>
    <mergeCell ref="W103:W104"/>
    <mergeCell ref="X103:X104"/>
    <mergeCell ref="Y103:Y104"/>
    <mergeCell ref="F105:F107"/>
    <mergeCell ref="G105:G107"/>
    <mergeCell ref="H105:H107"/>
    <mergeCell ref="I105:I107"/>
    <mergeCell ref="J105:J107"/>
    <mergeCell ref="O103:O104"/>
    <mergeCell ref="P103:P104"/>
    <mergeCell ref="Q103:Q104"/>
    <mergeCell ref="R103:R104"/>
    <mergeCell ref="S103:S104"/>
    <mergeCell ref="T103:T104"/>
    <mergeCell ref="W105:W107"/>
    <mergeCell ref="X105:X107"/>
    <mergeCell ref="Y105:Y107"/>
    <mergeCell ref="S105:S107"/>
    <mergeCell ref="T105:T107"/>
    <mergeCell ref="U105:U107"/>
    <mergeCell ref="V105:V107"/>
    <mergeCell ref="X100:X102"/>
    <mergeCell ref="Y100:Y102"/>
    <mergeCell ref="F103:F104"/>
    <mergeCell ref="G103:G104"/>
    <mergeCell ref="I103:I104"/>
    <mergeCell ref="J103:J104"/>
    <mergeCell ref="K103:K104"/>
    <mergeCell ref="L103:L104"/>
    <mergeCell ref="M103:M104"/>
    <mergeCell ref="N103:N104"/>
    <mergeCell ref="R100:R102"/>
    <mergeCell ref="S100:S102"/>
    <mergeCell ref="T100:T102"/>
    <mergeCell ref="U100:U102"/>
    <mergeCell ref="V100:V102"/>
    <mergeCell ref="W100:W102"/>
    <mergeCell ref="L100:L102"/>
    <mergeCell ref="M100:M102"/>
    <mergeCell ref="N100:N102"/>
    <mergeCell ref="O100:O102"/>
    <mergeCell ref="P100:P102"/>
    <mergeCell ref="Q100:Q102"/>
    <mergeCell ref="U103:U104"/>
    <mergeCell ref="V103:V104"/>
    <mergeCell ref="S98:S99"/>
    <mergeCell ref="T98:T99"/>
    <mergeCell ref="U98:U99"/>
    <mergeCell ref="J98:J99"/>
    <mergeCell ref="K98:K99"/>
    <mergeCell ref="L98:L99"/>
    <mergeCell ref="M98:M99"/>
    <mergeCell ref="N98:N99"/>
    <mergeCell ref="O98:O99"/>
    <mergeCell ref="F100:F102"/>
    <mergeCell ref="G100:G102"/>
    <mergeCell ref="H100:H102"/>
    <mergeCell ref="I100:I102"/>
    <mergeCell ref="J100:J102"/>
    <mergeCell ref="K100:K102"/>
    <mergeCell ref="P98:P99"/>
    <mergeCell ref="Q98:Q99"/>
    <mergeCell ref="R98:R99"/>
    <mergeCell ref="X94:X96"/>
    <mergeCell ref="Y94:Y96"/>
    <mergeCell ref="A98:A107"/>
    <mergeCell ref="B98:B107"/>
    <mergeCell ref="C98:C99"/>
    <mergeCell ref="D98:D107"/>
    <mergeCell ref="E98:E107"/>
    <mergeCell ref="F98:F99"/>
    <mergeCell ref="H98:H99"/>
    <mergeCell ref="I98:I99"/>
    <mergeCell ref="R94:R96"/>
    <mergeCell ref="S94:S96"/>
    <mergeCell ref="T94:T96"/>
    <mergeCell ref="U94:U96"/>
    <mergeCell ref="V94:V96"/>
    <mergeCell ref="W94:W96"/>
    <mergeCell ref="A91:A97"/>
    <mergeCell ref="B91:B97"/>
    <mergeCell ref="D91:D97"/>
    <mergeCell ref="E91:E97"/>
    <mergeCell ref="V98:V99"/>
    <mergeCell ref="W98:W99"/>
    <mergeCell ref="X98:X99"/>
    <mergeCell ref="Y98:Y99"/>
    <mergeCell ref="F94:F96"/>
    <mergeCell ref="G94:G96"/>
    <mergeCell ref="H94:H96"/>
    <mergeCell ref="I94:I96"/>
    <mergeCell ref="J94:J96"/>
    <mergeCell ref="O94:O96"/>
    <mergeCell ref="P94:P96"/>
    <mergeCell ref="Q94:Q96"/>
    <mergeCell ref="R91:R93"/>
    <mergeCell ref="H91:H93"/>
    <mergeCell ref="I91:I93"/>
    <mergeCell ref="J91:J93"/>
    <mergeCell ref="O91:O93"/>
    <mergeCell ref="P91:P93"/>
    <mergeCell ref="Q91:Q93"/>
    <mergeCell ref="F91:F93"/>
    <mergeCell ref="G91:G93"/>
    <mergeCell ref="Y89:Y90"/>
    <mergeCell ref="N89:N90"/>
    <mergeCell ref="O89:O90"/>
    <mergeCell ref="P89:P90"/>
    <mergeCell ref="Q89:Q90"/>
    <mergeCell ref="R89:R90"/>
    <mergeCell ref="S89:S90"/>
    <mergeCell ref="X91:X93"/>
    <mergeCell ref="Y91:Y93"/>
    <mergeCell ref="S91:S93"/>
    <mergeCell ref="T91:T93"/>
    <mergeCell ref="U91:U93"/>
    <mergeCell ref="V91:V93"/>
    <mergeCell ref="W91:W93"/>
    <mergeCell ref="M89:M90"/>
    <mergeCell ref="V85:V86"/>
    <mergeCell ref="W85:W86"/>
    <mergeCell ref="X85:X86"/>
    <mergeCell ref="T89:T90"/>
    <mergeCell ref="U89:U90"/>
    <mergeCell ref="V89:V90"/>
    <mergeCell ref="W89:W90"/>
    <mergeCell ref="X89:X90"/>
    <mergeCell ref="Y85:Y86"/>
    <mergeCell ref="A88:A90"/>
    <mergeCell ref="B88:B90"/>
    <mergeCell ref="D88:D90"/>
    <mergeCell ref="E88:E90"/>
    <mergeCell ref="C89:C90"/>
    <mergeCell ref="F89:F90"/>
    <mergeCell ref="P85:P86"/>
    <mergeCell ref="Q85:Q86"/>
    <mergeCell ref="R85:R86"/>
    <mergeCell ref="S85:S86"/>
    <mergeCell ref="T85:T86"/>
    <mergeCell ref="U85:U86"/>
    <mergeCell ref="J85:J86"/>
    <mergeCell ref="K85:K86"/>
    <mergeCell ref="L85:L86"/>
    <mergeCell ref="M85:M86"/>
    <mergeCell ref="N85:N86"/>
    <mergeCell ref="O85:O86"/>
    <mergeCell ref="H89:H90"/>
    <mergeCell ref="I89:I90"/>
    <mergeCell ref="J89:J90"/>
    <mergeCell ref="K89:K90"/>
    <mergeCell ref="L89:L90"/>
    <mergeCell ref="B85:B86"/>
    <mergeCell ref="E85:E86"/>
    <mergeCell ref="F85:F86"/>
    <mergeCell ref="G85:G86"/>
    <mergeCell ref="H85:H86"/>
    <mergeCell ref="I85:I86"/>
    <mergeCell ref="P80:P84"/>
    <mergeCell ref="Q80:Q84"/>
    <mergeCell ref="R80:R84"/>
    <mergeCell ref="F80:F84"/>
    <mergeCell ref="G80:G84"/>
    <mergeCell ref="H80:H84"/>
    <mergeCell ref="I80:I84"/>
    <mergeCell ref="J80:J84"/>
    <mergeCell ref="O80:O84"/>
    <mergeCell ref="X78:X79"/>
    <mergeCell ref="Y78:Y79"/>
    <mergeCell ref="N78:N79"/>
    <mergeCell ref="O78:O79"/>
    <mergeCell ref="P78:P79"/>
    <mergeCell ref="Q78:Q79"/>
    <mergeCell ref="R78:R79"/>
    <mergeCell ref="S78:S79"/>
    <mergeCell ref="V80:V84"/>
    <mergeCell ref="W80:W84"/>
    <mergeCell ref="X80:X84"/>
    <mergeCell ref="Y80:Y84"/>
    <mergeCell ref="S80:S84"/>
    <mergeCell ref="T80:T84"/>
    <mergeCell ref="U80:U84"/>
    <mergeCell ref="H78:H79"/>
    <mergeCell ref="I78:I79"/>
    <mergeCell ref="J78:J79"/>
    <mergeCell ref="K78:K79"/>
    <mergeCell ref="L78:L79"/>
    <mergeCell ref="M78:M79"/>
    <mergeCell ref="U76:U77"/>
    <mergeCell ref="V76:V77"/>
    <mergeCell ref="W76:W77"/>
    <mergeCell ref="H76:H77"/>
    <mergeCell ref="T78:T79"/>
    <mergeCell ref="U78:U79"/>
    <mergeCell ref="V78:V79"/>
    <mergeCell ref="W78:W79"/>
    <mergeCell ref="X76:X77"/>
    <mergeCell ref="Y76:Y77"/>
    <mergeCell ref="A78:A84"/>
    <mergeCell ref="B78:B84"/>
    <mergeCell ref="C78:C79"/>
    <mergeCell ref="E78:E84"/>
    <mergeCell ref="F78:F79"/>
    <mergeCell ref="O76:O77"/>
    <mergeCell ref="P76:P77"/>
    <mergeCell ref="Q76:Q77"/>
    <mergeCell ref="R76:R77"/>
    <mergeCell ref="S76:S77"/>
    <mergeCell ref="T76:T77"/>
    <mergeCell ref="I76:I77"/>
    <mergeCell ref="J76:J77"/>
    <mergeCell ref="K76:K77"/>
    <mergeCell ref="L76:L77"/>
    <mergeCell ref="M76:M77"/>
    <mergeCell ref="N76:N77"/>
    <mergeCell ref="A75:A77"/>
    <mergeCell ref="B75:B77"/>
    <mergeCell ref="E75:E77"/>
    <mergeCell ref="F75:F77"/>
    <mergeCell ref="G76:G77"/>
    <mergeCell ref="V67:V69"/>
    <mergeCell ref="W67:W69"/>
    <mergeCell ref="X67:X69"/>
    <mergeCell ref="T72:T73"/>
    <mergeCell ref="U72:U73"/>
    <mergeCell ref="V72:V73"/>
    <mergeCell ref="W72:W73"/>
    <mergeCell ref="X72:X73"/>
    <mergeCell ref="Y72:Y73"/>
    <mergeCell ref="T67:T69"/>
    <mergeCell ref="U67:U69"/>
    <mergeCell ref="J67:J69"/>
    <mergeCell ref="K67:K69"/>
    <mergeCell ref="L67:L69"/>
    <mergeCell ref="M67:M69"/>
    <mergeCell ref="N67:N69"/>
    <mergeCell ref="O67:O69"/>
    <mergeCell ref="H72:H73"/>
    <mergeCell ref="I72:I73"/>
    <mergeCell ref="J72:J73"/>
    <mergeCell ref="K72:K73"/>
    <mergeCell ref="L72:L73"/>
    <mergeCell ref="M72:M73"/>
    <mergeCell ref="N72:N73"/>
    <mergeCell ref="O72:O73"/>
    <mergeCell ref="P72:P73"/>
    <mergeCell ref="Q72:Q73"/>
    <mergeCell ref="R72:R73"/>
    <mergeCell ref="S72:S73"/>
    <mergeCell ref="A71:A74"/>
    <mergeCell ref="B71:B74"/>
    <mergeCell ref="D71:D74"/>
    <mergeCell ref="E71:E74"/>
    <mergeCell ref="C72:C73"/>
    <mergeCell ref="F72:F73"/>
    <mergeCell ref="P67:P69"/>
    <mergeCell ref="Q67:Q69"/>
    <mergeCell ref="R67:R69"/>
    <mergeCell ref="Y64:Y66"/>
    <mergeCell ref="C65:C66"/>
    <mergeCell ref="A67:A70"/>
    <mergeCell ref="B67:B70"/>
    <mergeCell ref="D67:D70"/>
    <mergeCell ref="E67:E70"/>
    <mergeCell ref="F67:F69"/>
    <mergeCell ref="G67:G69"/>
    <mergeCell ref="H67:H69"/>
    <mergeCell ref="I67:I69"/>
    <mergeCell ref="S64:S66"/>
    <mergeCell ref="T64:T66"/>
    <mergeCell ref="U64:U66"/>
    <mergeCell ref="V64:V66"/>
    <mergeCell ref="W64:W66"/>
    <mergeCell ref="X64:X66"/>
    <mergeCell ref="M64:M66"/>
    <mergeCell ref="N64:N66"/>
    <mergeCell ref="O64:O66"/>
    <mergeCell ref="P64:P66"/>
    <mergeCell ref="Q64:Q66"/>
    <mergeCell ref="R64:R66"/>
    <mergeCell ref="Y67:Y69"/>
    <mergeCell ref="S67:S69"/>
    <mergeCell ref="Y61:Y62"/>
    <mergeCell ref="A63:A66"/>
    <mergeCell ref="B63:B66"/>
    <mergeCell ref="E63:E66"/>
    <mergeCell ref="F63:F66"/>
    <mergeCell ref="H64:H66"/>
    <mergeCell ref="I64:I66"/>
    <mergeCell ref="J64:J66"/>
    <mergeCell ref="K64:K66"/>
    <mergeCell ref="L64:L66"/>
    <mergeCell ref="S61:S62"/>
    <mergeCell ref="T61:T62"/>
    <mergeCell ref="U61:U62"/>
    <mergeCell ref="V61:V62"/>
    <mergeCell ref="W61:W62"/>
    <mergeCell ref="X61:X62"/>
    <mergeCell ref="M61:M62"/>
    <mergeCell ref="N61:N62"/>
    <mergeCell ref="O61:O62"/>
    <mergeCell ref="P61:P62"/>
    <mergeCell ref="Q61:Q62"/>
    <mergeCell ref="R61:R62"/>
    <mergeCell ref="G61:G62"/>
    <mergeCell ref="H61:H62"/>
    <mergeCell ref="I61:I62"/>
    <mergeCell ref="J61:J62"/>
    <mergeCell ref="K61:K62"/>
    <mergeCell ref="L61:L62"/>
    <mergeCell ref="C57:C58"/>
    <mergeCell ref="F57:F58"/>
    <mergeCell ref="A60:A62"/>
    <mergeCell ref="B60:B62"/>
    <mergeCell ref="D60:D62"/>
    <mergeCell ref="E60:E62"/>
    <mergeCell ref="F61:F62"/>
    <mergeCell ref="U48:U51"/>
    <mergeCell ref="V48:V51"/>
    <mergeCell ref="W48:W51"/>
    <mergeCell ref="T53:T55"/>
    <mergeCell ref="U53:U55"/>
    <mergeCell ref="V53:V55"/>
    <mergeCell ref="W53:W55"/>
    <mergeCell ref="X53:X55"/>
    <mergeCell ref="Y53:Y55"/>
    <mergeCell ref="T48:T51"/>
    <mergeCell ref="I48:I51"/>
    <mergeCell ref="J48:J51"/>
    <mergeCell ref="K48:K51"/>
    <mergeCell ref="L48:L51"/>
    <mergeCell ref="M48:M51"/>
    <mergeCell ref="N48:N51"/>
    <mergeCell ref="H53:H55"/>
    <mergeCell ref="I53:I55"/>
    <mergeCell ref="J53:J55"/>
    <mergeCell ref="K53:K55"/>
    <mergeCell ref="L53:L55"/>
    <mergeCell ref="M53:M55"/>
    <mergeCell ref="N53:N55"/>
    <mergeCell ref="O53:O55"/>
    <mergeCell ref="P53:P55"/>
    <mergeCell ref="Q53:Q55"/>
    <mergeCell ref="R53:R55"/>
    <mergeCell ref="S53:S55"/>
    <mergeCell ref="A53:A59"/>
    <mergeCell ref="B53:B59"/>
    <mergeCell ref="D53:D59"/>
    <mergeCell ref="E53:E59"/>
    <mergeCell ref="F53:F56"/>
    <mergeCell ref="O48:O51"/>
    <mergeCell ref="P48:P51"/>
    <mergeCell ref="Q48:Q51"/>
    <mergeCell ref="R48:R51"/>
    <mergeCell ref="Y45:Y47"/>
    <mergeCell ref="A48:A52"/>
    <mergeCell ref="B48:B52"/>
    <mergeCell ref="E48:E52"/>
    <mergeCell ref="F48:F51"/>
    <mergeCell ref="G48:G51"/>
    <mergeCell ref="H48:H51"/>
    <mergeCell ref="P45:P47"/>
    <mergeCell ref="Q45:Q47"/>
    <mergeCell ref="R45:R47"/>
    <mergeCell ref="S45:S47"/>
    <mergeCell ref="T45:T47"/>
    <mergeCell ref="U45:U47"/>
    <mergeCell ref="J45:J47"/>
    <mergeCell ref="K45:K47"/>
    <mergeCell ref="L45:L47"/>
    <mergeCell ref="M45:M47"/>
    <mergeCell ref="N45:N47"/>
    <mergeCell ref="O45:O47"/>
    <mergeCell ref="B45:B47"/>
    <mergeCell ref="E45:E47"/>
    <mergeCell ref="X48:X51"/>
    <mergeCell ref="Y48:Y51"/>
    <mergeCell ref="S48:S51"/>
    <mergeCell ref="F45:F47"/>
    <mergeCell ref="G45:G47"/>
    <mergeCell ref="H45:H47"/>
    <mergeCell ref="I45:I47"/>
    <mergeCell ref="T43:T44"/>
    <mergeCell ref="U43:U44"/>
    <mergeCell ref="V43:V44"/>
    <mergeCell ref="W43:W44"/>
    <mergeCell ref="X43:X44"/>
    <mergeCell ref="V45:V47"/>
    <mergeCell ref="W45:W47"/>
    <mergeCell ref="X45:X47"/>
    <mergeCell ref="Y43:Y44"/>
    <mergeCell ref="N43:N44"/>
    <mergeCell ref="O43:O44"/>
    <mergeCell ref="P43:P44"/>
    <mergeCell ref="Q43:Q44"/>
    <mergeCell ref="R43:R44"/>
    <mergeCell ref="S43:S44"/>
    <mergeCell ref="H43:H44"/>
    <mergeCell ref="I43:I44"/>
    <mergeCell ref="J43:J44"/>
    <mergeCell ref="K43:K44"/>
    <mergeCell ref="L43:L44"/>
    <mergeCell ref="M43:M44"/>
    <mergeCell ref="T41:T42"/>
    <mergeCell ref="U41:U42"/>
    <mergeCell ref="V41:V42"/>
    <mergeCell ref="W41:W42"/>
    <mergeCell ref="X41:X42"/>
    <mergeCell ref="Y41:Y42"/>
    <mergeCell ref="N41:N42"/>
    <mergeCell ref="O41:O42"/>
    <mergeCell ref="P41:P42"/>
    <mergeCell ref="Q41:Q42"/>
    <mergeCell ref="R41:R42"/>
    <mergeCell ref="S41:S42"/>
    <mergeCell ref="H41:H42"/>
    <mergeCell ref="I41:I42"/>
    <mergeCell ref="J41:J42"/>
    <mergeCell ref="K41:K42"/>
    <mergeCell ref="L41:L42"/>
    <mergeCell ref="M41:M42"/>
    <mergeCell ref="A41:A44"/>
    <mergeCell ref="B41:B44"/>
    <mergeCell ref="D41:D44"/>
    <mergeCell ref="E41:E44"/>
    <mergeCell ref="F41:F42"/>
    <mergeCell ref="G41:G42"/>
    <mergeCell ref="F43:F44"/>
    <mergeCell ref="G43:G44"/>
    <mergeCell ref="W38:W40"/>
    <mergeCell ref="X38:X40"/>
    <mergeCell ref="Y38:Y40"/>
    <mergeCell ref="N38:N40"/>
    <mergeCell ref="O38:O40"/>
    <mergeCell ref="P38:P40"/>
    <mergeCell ref="Q38:Q40"/>
    <mergeCell ref="R38:R40"/>
    <mergeCell ref="S38:S40"/>
    <mergeCell ref="V36:V37"/>
    <mergeCell ref="H36:H37"/>
    <mergeCell ref="I36:I37"/>
    <mergeCell ref="J36:J37"/>
    <mergeCell ref="K36:K37"/>
    <mergeCell ref="L36:L37"/>
    <mergeCell ref="M36:M37"/>
    <mergeCell ref="T38:T40"/>
    <mergeCell ref="U38:U40"/>
    <mergeCell ref="V38:V40"/>
    <mergeCell ref="S36:S37"/>
    <mergeCell ref="H38:H40"/>
    <mergeCell ref="I38:I40"/>
    <mergeCell ref="J38:J40"/>
    <mergeCell ref="K38:K40"/>
    <mergeCell ref="L38:L40"/>
    <mergeCell ref="M38:M40"/>
    <mergeCell ref="T36:T37"/>
    <mergeCell ref="U36:U37"/>
    <mergeCell ref="Y31:Y34"/>
    <mergeCell ref="N31:N34"/>
    <mergeCell ref="O31:O34"/>
    <mergeCell ref="P31:P34"/>
    <mergeCell ref="Q31:Q34"/>
    <mergeCell ref="R31:R34"/>
    <mergeCell ref="S31:S34"/>
    <mergeCell ref="G33:G34"/>
    <mergeCell ref="A36:A40"/>
    <mergeCell ref="B36:B40"/>
    <mergeCell ref="C36:C37"/>
    <mergeCell ref="D36:D40"/>
    <mergeCell ref="E36:E40"/>
    <mergeCell ref="F36:F37"/>
    <mergeCell ref="F38:F40"/>
    <mergeCell ref="G38:G40"/>
    <mergeCell ref="W36:W37"/>
    <mergeCell ref="X36:X37"/>
    <mergeCell ref="Y36:Y37"/>
    <mergeCell ref="N36:N37"/>
    <mergeCell ref="O36:O37"/>
    <mergeCell ref="P36:P37"/>
    <mergeCell ref="Q36:Q37"/>
    <mergeCell ref="R36:R37"/>
    <mergeCell ref="H31:H34"/>
    <mergeCell ref="I31:I34"/>
    <mergeCell ref="J31:J34"/>
    <mergeCell ref="K31:K34"/>
    <mergeCell ref="L31:L34"/>
    <mergeCell ref="M31:M34"/>
    <mergeCell ref="V28:V29"/>
    <mergeCell ref="W28:W29"/>
    <mergeCell ref="X28:X29"/>
    <mergeCell ref="I28:I29"/>
    <mergeCell ref="T31:T34"/>
    <mergeCell ref="U31:U34"/>
    <mergeCell ref="V31:V34"/>
    <mergeCell ref="W31:W34"/>
    <mergeCell ref="X31:X34"/>
    <mergeCell ref="Y28:Y29"/>
    <mergeCell ref="A31:A35"/>
    <mergeCell ref="B31:B35"/>
    <mergeCell ref="D31:D35"/>
    <mergeCell ref="E31:E35"/>
    <mergeCell ref="F31:F34"/>
    <mergeCell ref="G31:G32"/>
    <mergeCell ref="P28:P29"/>
    <mergeCell ref="Q28:Q29"/>
    <mergeCell ref="R28:R29"/>
    <mergeCell ref="S28:S29"/>
    <mergeCell ref="T28:T29"/>
    <mergeCell ref="U28:U29"/>
    <mergeCell ref="J28:J29"/>
    <mergeCell ref="K28:K29"/>
    <mergeCell ref="L28:L29"/>
    <mergeCell ref="M28:M29"/>
    <mergeCell ref="N28:N29"/>
    <mergeCell ref="O28:O29"/>
    <mergeCell ref="A25:A30"/>
    <mergeCell ref="B25:B30"/>
    <mergeCell ref="D25:D30"/>
    <mergeCell ref="E25:E30"/>
    <mergeCell ref="H28:H29"/>
    <mergeCell ref="X18:X19"/>
    <mergeCell ref="Y18:Y19"/>
    <mergeCell ref="B20:B23"/>
    <mergeCell ref="C20:C21"/>
    <mergeCell ref="E20:E23"/>
    <mergeCell ref="F20:F21"/>
    <mergeCell ref="C22:C23"/>
    <mergeCell ref="F22:F23"/>
    <mergeCell ref="R18:R19"/>
    <mergeCell ref="S18:S19"/>
    <mergeCell ref="T18:T19"/>
    <mergeCell ref="U18:U19"/>
    <mergeCell ref="V18:V19"/>
    <mergeCell ref="W18:W19"/>
    <mergeCell ref="L18:L19"/>
    <mergeCell ref="M18:M19"/>
    <mergeCell ref="N18:N19"/>
    <mergeCell ref="O18:O19"/>
    <mergeCell ref="P18:P19"/>
    <mergeCell ref="Q18:Q19"/>
    <mergeCell ref="S15:S17"/>
    <mergeCell ref="T15:T17"/>
    <mergeCell ref="U15:U17"/>
    <mergeCell ref="V15:V17"/>
    <mergeCell ref="W15:W17"/>
    <mergeCell ref="L15:L17"/>
    <mergeCell ref="M15:M17"/>
    <mergeCell ref="N15:N17"/>
    <mergeCell ref="O15:O17"/>
    <mergeCell ref="P15:P17"/>
    <mergeCell ref="Q15:Q17"/>
    <mergeCell ref="A18:A19"/>
    <mergeCell ref="B18:B19"/>
    <mergeCell ref="E18:E19"/>
    <mergeCell ref="F18:F19"/>
    <mergeCell ref="H18:H19"/>
    <mergeCell ref="I18:I19"/>
    <mergeCell ref="J18:J19"/>
    <mergeCell ref="K18:K19"/>
    <mergeCell ref="R15:R17"/>
    <mergeCell ref="V13:V14"/>
    <mergeCell ref="W13:W14"/>
    <mergeCell ref="X13:X14"/>
    <mergeCell ref="Y13:Y14"/>
    <mergeCell ref="F15:F17"/>
    <mergeCell ref="G15:G16"/>
    <mergeCell ref="H15:H17"/>
    <mergeCell ref="I15:I17"/>
    <mergeCell ref="J15:J17"/>
    <mergeCell ref="K15:K17"/>
    <mergeCell ref="P13:P14"/>
    <mergeCell ref="Q13:Q14"/>
    <mergeCell ref="R13:R14"/>
    <mergeCell ref="S13:S14"/>
    <mergeCell ref="T13:T14"/>
    <mergeCell ref="U13:U14"/>
    <mergeCell ref="J13:J14"/>
    <mergeCell ref="K13:K14"/>
    <mergeCell ref="L13:L14"/>
    <mergeCell ref="M13:M14"/>
    <mergeCell ref="N13:N14"/>
    <mergeCell ref="O13:O14"/>
    <mergeCell ref="X15:X17"/>
    <mergeCell ref="Y15:Y17"/>
    <mergeCell ref="W11:W12"/>
    <mergeCell ref="X11:X12"/>
    <mergeCell ref="Y11:Y12"/>
    <mergeCell ref="A13:A17"/>
    <mergeCell ref="B13:B17"/>
    <mergeCell ref="D13:D17"/>
    <mergeCell ref="E13:E17"/>
    <mergeCell ref="F13:F14"/>
    <mergeCell ref="H13:H14"/>
    <mergeCell ref="I13:I14"/>
    <mergeCell ref="Q11:Q12"/>
    <mergeCell ref="R11:R12"/>
    <mergeCell ref="S11:S12"/>
    <mergeCell ref="T11:T12"/>
    <mergeCell ref="U11:U12"/>
    <mergeCell ref="V11:V12"/>
    <mergeCell ref="K11:K12"/>
    <mergeCell ref="L11:L12"/>
    <mergeCell ref="M11:M12"/>
    <mergeCell ref="N11:N12"/>
    <mergeCell ref="O11:O12"/>
    <mergeCell ref="P11:P12"/>
    <mergeCell ref="A11:A12"/>
    <mergeCell ref="B11:B12"/>
    <mergeCell ref="E11:E12"/>
    <mergeCell ref="F11:F12"/>
    <mergeCell ref="H11:H12"/>
    <mergeCell ref="I11:I12"/>
    <mergeCell ref="V5:V8"/>
    <mergeCell ref="W5:W8"/>
    <mergeCell ref="X5:X8"/>
    <mergeCell ref="Y5:Y8"/>
    <mergeCell ref="A7:A10"/>
    <mergeCell ref="D7:D10"/>
    <mergeCell ref="G7:G8"/>
    <mergeCell ref="C9:C10"/>
    <mergeCell ref="F9:F10"/>
    <mergeCell ref="P5:P8"/>
    <mergeCell ref="Q5:Q8"/>
    <mergeCell ref="R5:R8"/>
    <mergeCell ref="S5:S8"/>
    <mergeCell ref="T5:T8"/>
    <mergeCell ref="U5:U8"/>
    <mergeCell ref="J5:J8"/>
    <mergeCell ref="K5:K8"/>
    <mergeCell ref="L5:L8"/>
    <mergeCell ref="M5:M8"/>
    <mergeCell ref="N5:N8"/>
    <mergeCell ref="O5:O8"/>
    <mergeCell ref="V3:V4"/>
    <mergeCell ref="W3:W4"/>
    <mergeCell ref="X3:X4"/>
    <mergeCell ref="Y3:Y4"/>
    <mergeCell ref="B5:B10"/>
    <mergeCell ref="E5:E10"/>
    <mergeCell ref="F5:F8"/>
    <mergeCell ref="G5:G6"/>
    <mergeCell ref="H5:H8"/>
    <mergeCell ref="I5:I8"/>
    <mergeCell ref="P3:P4"/>
    <mergeCell ref="Q3:Q4"/>
    <mergeCell ref="R3:R4"/>
    <mergeCell ref="S3:S4"/>
    <mergeCell ref="T3:T4"/>
    <mergeCell ref="U3:U4"/>
    <mergeCell ref="J3:J4"/>
    <mergeCell ref="K3:K4"/>
    <mergeCell ref="L3:L4"/>
    <mergeCell ref="M3:M4"/>
    <mergeCell ref="N3:N4"/>
    <mergeCell ref="O3:O4"/>
    <mergeCell ref="H1:J1"/>
    <mergeCell ref="K1:N1"/>
    <mergeCell ref="O1:X1"/>
    <mergeCell ref="Y1:Y2"/>
    <mergeCell ref="A3:A4"/>
    <mergeCell ref="B3:B4"/>
    <mergeCell ref="E3:E4"/>
    <mergeCell ref="F3:F4"/>
    <mergeCell ref="H3:H4"/>
    <mergeCell ref="I3:I4"/>
    <mergeCell ref="A1:B2"/>
    <mergeCell ref="C1:C2"/>
    <mergeCell ref="D1:D2"/>
    <mergeCell ref="E1:E2"/>
    <mergeCell ref="F1:F2"/>
    <mergeCell ref="G1:G2"/>
  </mergeCells>
  <pageMargins left="0.51181102362204722" right="0.51181102362204722" top="0.78740157480314965" bottom="1.8958333333333333" header="0.31496062992125984" footer="0.31496062992125984"/>
  <pageSetup paperSize="8" scale="42" fitToHeight="0" orientation="landscape" r:id="rId1"/>
  <headerFooter>
    <oddFooter>&amp;C&amp;G</oddFooter>
  </headerFooter>
  <rowBreaks count="6" manualBreakCount="6">
    <brk id="40" max="13" man="1"/>
    <brk id="47" max="13" man="1"/>
    <brk id="52" max="13" man="1"/>
    <brk id="70" max="13" man="1"/>
    <brk id="97" max="13" man="1"/>
    <brk id="110" max="14"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4</vt:i4>
      </vt:variant>
    </vt:vector>
  </HeadingPairs>
  <TitlesOfParts>
    <vt:vector size="6" baseType="lpstr">
      <vt:lpstr>Todos</vt:lpstr>
      <vt:lpstr>SemD6_D3</vt:lpstr>
      <vt:lpstr>SemD6_D3!Area_de_impressao</vt:lpstr>
      <vt:lpstr>Todos!Area_de_impressao</vt:lpstr>
      <vt:lpstr>SemD6_D3!Titulos_de_impressao</vt:lpstr>
      <vt:lpstr>Todos!Titulos_de_impressao</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Murilo Nogueira</dc:creator>
  <cp:lastModifiedBy>Bruna Kiechaloski Miro</cp:lastModifiedBy>
  <cp:lastPrinted>2018-11-27T19:04:40Z</cp:lastPrinted>
  <dcterms:created xsi:type="dcterms:W3CDTF">2018-11-13T19:09:01Z</dcterms:created>
  <dcterms:modified xsi:type="dcterms:W3CDTF">2019-02-18T15:46:48Z</dcterms:modified>
</cp:coreProperties>
</file>