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IOA" sheetId="9" r:id="rId1"/>
    <sheet name="IP" sheetId="10" r:id="rId2"/>
    <sheet name="IR" sheetId="11" r:id="rId3"/>
    <sheet name="IH" sheetId="12" r:id="rId4"/>
  </sheets>
  <definedNames>
    <definedName name="_xlnm._FilterDatabase" localSheetId="3" hidden="1">IH!$A$3:$E$27</definedName>
    <definedName name="_Hlk529189439" localSheetId="3">IH!#REF!</definedName>
    <definedName name="_Hlk529189439" localSheetId="0">IOA!#REF!</definedName>
    <definedName name="_Hlk529189439" localSheetId="1">IP!#REF!</definedName>
    <definedName name="_Hlk529189439" localSheetId="2">IR!#REF!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12" l="1"/>
  <c r="C25" i="12"/>
  <c r="D25" i="12"/>
  <c r="C11" i="12"/>
  <c r="D11" i="12"/>
  <c r="C12" i="12"/>
  <c r="D12" i="12"/>
  <c r="B26" i="12"/>
  <c r="C26" i="12"/>
  <c r="D26" i="12"/>
  <c r="B7" i="12"/>
  <c r="C7" i="12"/>
  <c r="D7" i="12"/>
  <c r="B20" i="12"/>
  <c r="C20" i="12"/>
  <c r="D20" i="12"/>
  <c r="B9" i="12"/>
  <c r="C9" i="12"/>
  <c r="D9" i="12"/>
  <c r="B18" i="12"/>
  <c r="C18" i="12"/>
  <c r="D18" i="12"/>
  <c r="B21" i="12"/>
  <c r="C21" i="12"/>
  <c r="D21" i="12"/>
  <c r="B10" i="12"/>
  <c r="C10" i="12"/>
  <c r="D10" i="12"/>
  <c r="B3" i="12"/>
  <c r="C3" i="12"/>
  <c r="D3" i="12"/>
  <c r="B22" i="12"/>
  <c r="C22" i="12"/>
  <c r="D22" i="12"/>
  <c r="B24" i="12"/>
  <c r="C24" i="12"/>
  <c r="D24" i="12"/>
  <c r="B19" i="12"/>
  <c r="C19" i="12"/>
  <c r="D19" i="12"/>
  <c r="B13" i="12"/>
  <c r="C13" i="12"/>
  <c r="B14" i="12"/>
  <c r="C14" i="12"/>
  <c r="D14" i="12"/>
  <c r="B23" i="12"/>
  <c r="C23" i="12"/>
  <c r="D23" i="12"/>
  <c r="B4" i="12"/>
  <c r="C4" i="12"/>
  <c r="B5" i="12"/>
  <c r="C5" i="12"/>
  <c r="D5" i="12"/>
  <c r="B27" i="12"/>
  <c r="C27" i="12"/>
  <c r="D27" i="12"/>
  <c r="B8" i="12"/>
  <c r="C8" i="12"/>
  <c r="D8" i="12"/>
  <c r="B15" i="12"/>
  <c r="C15" i="12"/>
  <c r="D15" i="12"/>
  <c r="B16" i="12"/>
  <c r="C16" i="12"/>
  <c r="D16" i="12"/>
  <c r="B6" i="12"/>
  <c r="C6" i="12"/>
  <c r="D6" i="12"/>
  <c r="G2" i="9"/>
  <c r="E15" i="12" l="1"/>
  <c r="E8" i="12"/>
  <c r="E27" i="12"/>
  <c r="D17" i="12"/>
  <c r="E6" i="12"/>
  <c r="C17" i="12"/>
  <c r="E3" i="12"/>
  <c r="E23" i="12"/>
  <c r="B17" i="12"/>
  <c r="G25" i="11"/>
  <c r="E25" i="10"/>
  <c r="G25" i="9"/>
  <c r="E4" i="12" l="1"/>
  <c r="E26" i="12"/>
  <c r="E19" i="12"/>
  <c r="E18" i="12"/>
  <c r="E25" i="12"/>
  <c r="E14" i="12"/>
  <c r="E10" i="12"/>
  <c r="E21" i="12"/>
  <c r="E17" i="12"/>
  <c r="E5" i="12"/>
  <c r="E7" i="12"/>
  <c r="E22" i="12"/>
  <c r="E20" i="12"/>
  <c r="E16" i="12"/>
  <c r="E24" i="12"/>
  <c r="E9" i="12"/>
  <c r="G3" i="11"/>
  <c r="G4" i="11"/>
  <c r="G5" i="11"/>
  <c r="B12" i="12" s="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6" i="11"/>
  <c r="G2" i="1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6" i="10"/>
  <c r="E2" i="10"/>
  <c r="G3" i="9"/>
  <c r="G4" i="9"/>
  <c r="G5" i="9"/>
  <c r="G6" i="9"/>
  <c r="G7" i="9"/>
  <c r="G8" i="9"/>
  <c r="G9" i="9"/>
  <c r="G10" i="9"/>
  <c r="G11" i="9"/>
  <c r="G23" i="9"/>
  <c r="G12" i="9"/>
  <c r="G13" i="9"/>
  <c r="G14" i="9"/>
  <c r="G15" i="9"/>
  <c r="G16" i="9"/>
  <c r="G17" i="9"/>
  <c r="D13" i="12" s="1"/>
  <c r="E13" i="12" s="1"/>
  <c r="G18" i="9"/>
  <c r="G19" i="9"/>
  <c r="G20" i="9"/>
  <c r="D4" i="12" s="1"/>
  <c r="G21" i="9"/>
  <c r="G22" i="9"/>
  <c r="G24" i="9"/>
  <c r="G26" i="9"/>
  <c r="B11" i="12" l="1"/>
  <c r="E11" i="12" s="1"/>
  <c r="L4" i="12"/>
  <c r="L5" i="12"/>
  <c r="E12" i="12"/>
  <c r="L3" i="12" l="1"/>
</calcChain>
</file>

<file path=xl/sharedStrings.xml><?xml version="1.0" encoding="utf-8"?>
<sst xmlns="http://schemas.openxmlformats.org/spreadsheetml/2006/main" count="234" uniqueCount="56">
  <si>
    <t>Programas</t>
  </si>
  <si>
    <t xml:space="preserve">Programa A.4           Maré e Águas Salobras </t>
  </si>
  <si>
    <t>Programa A.1 População Flutuante</t>
  </si>
  <si>
    <t xml:space="preserve">Programa A.2        Águas Subterrâneas </t>
  </si>
  <si>
    <t xml:space="preserve">Programa A.3       Canais e seus Traçados         </t>
  </si>
  <si>
    <t>Programa A.5 Imapctos das UHEs e PCHs</t>
  </si>
  <si>
    <t>Programa B.1 Reuniões Periódicas do Comitê</t>
  </si>
  <si>
    <t>Programa B.2        Registro de Eventos Críticos e Plano de Gerenciamento de Riscos e Crise</t>
  </si>
  <si>
    <t xml:space="preserve">Programa B.3       Sistema de Informação Geográfica     </t>
  </si>
  <si>
    <t xml:space="preserve">Programa C.1         Áreas de Restrição </t>
  </si>
  <si>
    <t xml:space="preserve">Programa C.2       Pagamento por Serviços Ambientais </t>
  </si>
  <si>
    <t xml:space="preserve">Programa D.2         Saneamento para a População Rural </t>
  </si>
  <si>
    <t>Muito Alta</t>
  </si>
  <si>
    <t>Alta</t>
  </si>
  <si>
    <t>Média</t>
  </si>
  <si>
    <t>Baixa</t>
  </si>
  <si>
    <t>Muito Baixa</t>
  </si>
  <si>
    <t xml:space="preserve">Programa D.11      Fiscalização de Recursos Hídricos e Agilidade nas Outorgas </t>
  </si>
  <si>
    <t>A relevância Alta refere-se às ações que interferem diretamente com o sistema atual de gestão dos recursos hídricos, do ponto de vista operacional, institucional e legal. A relevância Média refere-se às ações que influenciam indiretamente o avanço do sistema de gestão, não sendo primordial sua implementação no curto prazo. E a relevância Baixa refere-se às ações que influenciam localmente o sistema de gestão, ou seja, de maneira isolada.</t>
  </si>
  <si>
    <t>Imediato</t>
  </si>
  <si>
    <t>Médio Prazo</t>
  </si>
  <si>
    <t>Longo Prazo</t>
  </si>
  <si>
    <t>X</t>
  </si>
  <si>
    <t>IR</t>
  </si>
  <si>
    <t>IP</t>
  </si>
  <si>
    <t>IOA</t>
  </si>
  <si>
    <t>Entre 65 e 55</t>
  </si>
  <si>
    <t>Entre 54 a 30</t>
  </si>
  <si>
    <t>Abaixo de 29</t>
  </si>
  <si>
    <t>PAI (2019 - 2021 anos)</t>
  </si>
  <si>
    <t>Programa E.2       Fomentando a Produção Local;</t>
  </si>
  <si>
    <t>Programa C.3          Educação Ambiental  e Comunicação Social</t>
  </si>
  <si>
    <t>Total</t>
  </si>
  <si>
    <t>PAM (2022 - 2025 anos)</t>
  </si>
  <si>
    <t>PAL (2026 - 2035 anos)</t>
  </si>
  <si>
    <t>PAI</t>
  </si>
  <si>
    <t>Hierarquização</t>
  </si>
  <si>
    <t>PAM</t>
  </si>
  <si>
    <t>PAL</t>
  </si>
  <si>
    <t xml:space="preserve">Por último, a matriz também leva em consideração o exercício de Oportunidades e Ameaças. </t>
  </si>
  <si>
    <t xml:space="preserve">Outro elemento que fará parte da matriz de hierarquização é a prioridade da ação, do ponto de vista do usuário de água e também do órgão gestor de recursos hídricos, as quais foram expostas através de um questionário durante a CTINS. </t>
  </si>
  <si>
    <t xml:space="preserve">Programa D.1         Ampliação da Rede de Monitoramento  </t>
  </si>
  <si>
    <t>Programa D.3         Recuperação de Áreas Degradadas</t>
  </si>
  <si>
    <t>Programa D.4        Revitalização dos Canais</t>
  </si>
  <si>
    <t>Programa D.5        Implementação da Cobrança</t>
  </si>
  <si>
    <t xml:space="preserve">Programa D.6        Ampliação da Coleta e do Tratamento de Esgotos Urbanos </t>
  </si>
  <si>
    <t xml:space="preserve">Programa D.7       Limpeza das Nossas Cidades </t>
  </si>
  <si>
    <t>Programa D.8       Fortalecimento do Fórum Paranaense de Comitês de Bacias Hidrográficas</t>
  </si>
  <si>
    <t xml:space="preserve">Programa D.9    Criação do Manual Operativo </t>
  </si>
  <si>
    <t xml:space="preserve">Programa D.10  Apoio ao Plano de Gerenciamento Costeiro e à Gestão das Águas das Ilhas </t>
  </si>
  <si>
    <t>Programa E.1        Desenvolvimento do Turismo Sustentável e da Identidade Local</t>
  </si>
  <si>
    <t>Programa E.2       Fomentação da Produção Local;</t>
  </si>
  <si>
    <t xml:space="preserve">Programa F.1         Acompanhamento do Plano da Bacia e da Efetivação do Enquadramento.
</t>
  </si>
  <si>
    <t>Programa D.5        Implantação da Cobrança</t>
  </si>
  <si>
    <t>Programa E.1         Desenvolvimento do Turismo Sustentável e da Identidade Local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</si>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</sst>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rgb="FF000000"/>
      <name val="Arial Black"/>
      <family val="2"/>
    </font>
    <font>
      <b/>
      <sz val="9"/>
      <name val="Arial Black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FF0000"/>
      <name val="Arial Black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45066682943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6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IH!$J$3:$J$5</c:f>
              <c:strCache>
                <c:ptCount val="3"/>
                <c:pt idx="0">
                  <c:v>PAI (2019 - 2021 anos)</c:v>
                </c:pt>
                <c:pt idx="1">
                  <c:v>PAM (2022 - 2025 anos)</c:v>
                </c:pt>
                <c:pt idx="2">
                  <c:v>PAL (2026 - 2035 anos)</c:v>
                </c:pt>
              </c:strCache>
            </c:strRef>
          </c:cat>
          <c:val>
            <c:numRef>
              <c:f>IH!$L$3:$L$5</c:f>
              <c:numCache>
                <c:formatCode>General</c:formatCode>
                <c:ptCount val="3"/>
                <c:pt idx="0">
                  <c:v>11</c:v>
                </c:pt>
                <c:pt idx="1">
                  <c:v>8</c:v>
                </c:pt>
                <c:pt idx="2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93-497D-9EE7-55001784AD1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77585920"/>
        <c:axId val="76925760"/>
      </c:barChart>
      <c:catAx>
        <c:axId val="77585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76925760"/>
        <c:crosses val="autoZero"/>
        <c:auto val="1"/>
        <c:lblAlgn val="ctr"/>
        <c:lblOffset val="100"/>
        <c:noMultiLvlLbl val="0"/>
      </c:catAx>
      <c:valAx>
        <c:axId val="769257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7585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0</xdr:rowOff>
    </xdr:from>
    <xdr:to>
      <xdr:col>11</xdr:col>
      <xdr:colOff>819150</xdr:colOff>
      <xdr:row>8</xdr:row>
      <xdr:rowOff>700088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A5A79E99-F481-41DC-9DEF-986E4E33E3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zoomScale="80" zoomScaleNormal="80" workbookViewId="0">
      <pane ySplit="1" topLeftCell="A14" activePane="bottomLeft" state="frozen"/>
      <selection pane="bottomLeft" activeCell="I4" sqref="I4"/>
    </sheetView>
  </sheetViews>
  <sheetFormatPr defaultColWidth="9.125" defaultRowHeight="15" x14ac:dyDescent="0.25"/>
  <cols>
    <col min="1" max="1" width="20.75" style="2" customWidth="1"/>
    <col min="2" max="7" width="15.75" style="20" customWidth="1"/>
    <col min="8" max="16384" width="9.125" style="1"/>
  </cols>
  <sheetData>
    <row r="1" spans="1:25" ht="30" customHeight="1" x14ac:dyDescent="0.25">
      <c r="A1" s="4" t="s">
        <v>0</v>
      </c>
      <c r="B1" s="3" t="s">
        <v>12</v>
      </c>
      <c r="C1" s="3" t="s">
        <v>13</v>
      </c>
      <c r="D1" s="3" t="s">
        <v>14</v>
      </c>
      <c r="E1" s="3" t="s">
        <v>15</v>
      </c>
      <c r="F1" s="3" t="s">
        <v>16</v>
      </c>
      <c r="G1" s="3" t="s">
        <v>32</v>
      </c>
      <c r="K1" s="16"/>
      <c r="L1" s="16"/>
      <c r="M1" s="16"/>
      <c r="N1" s="16"/>
      <c r="O1" s="16"/>
      <c r="P1" s="16"/>
      <c r="Q1" s="16"/>
      <c r="S1" s="16"/>
      <c r="T1" s="16"/>
      <c r="U1" s="16"/>
      <c r="V1" s="16"/>
      <c r="W1" s="16"/>
      <c r="X1" s="16"/>
      <c r="Y1" s="16"/>
    </row>
    <row r="2" spans="1:25" ht="75" customHeight="1" x14ac:dyDescent="0.25">
      <c r="A2" s="8" t="s">
        <v>2</v>
      </c>
      <c r="B2" s="17"/>
      <c r="C2" s="17" t="s">
        <v>22</v>
      </c>
      <c r="D2" s="17"/>
      <c r="E2" s="17"/>
      <c r="F2" s="17"/>
      <c r="G2" s="17" t="str">
        <f>IF(B2&lt;&gt;0,"5",(IF(C2&lt;&gt;0,"4",IF(D2&lt;&gt;0,"3",IF(E2&lt;&gt;0,"2",IF(F2&lt;&gt;0,"1","0"))))))</f>
        <v>4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ht="75" customHeight="1" x14ac:dyDescent="0.25">
      <c r="A3" s="9" t="s">
        <v>3</v>
      </c>
      <c r="B3" s="17"/>
      <c r="C3" s="17"/>
      <c r="D3" s="17"/>
      <c r="E3" s="17" t="s">
        <v>22</v>
      </c>
      <c r="F3" s="17"/>
      <c r="G3" s="17" t="str">
        <f t="shared" ref="G3:G26" si="0">IF(B3&lt;&gt;0,"5",(IF(C3&lt;&gt;0,"4",IF(D3&lt;&gt;0,"3",IF(E3&lt;&gt;0,"2",IF(F3&lt;&gt;0,"1","0"))))))</f>
        <v>2</v>
      </c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75" customHeight="1" x14ac:dyDescent="0.25">
      <c r="A4" s="5" t="s">
        <v>4</v>
      </c>
      <c r="B4" s="17" t="s">
        <v>22</v>
      </c>
      <c r="C4" s="17"/>
      <c r="D4" s="17"/>
      <c r="E4" s="17"/>
      <c r="F4" s="17"/>
      <c r="G4" s="17" t="str">
        <f t="shared" si="0"/>
        <v>5</v>
      </c>
      <c r="J4" s="16"/>
      <c r="K4" s="16"/>
      <c r="L4" s="16"/>
      <c r="M4" s="46" t="s">
        <v>39</v>
      </c>
      <c r="N4" s="46"/>
      <c r="O4" s="46"/>
      <c r="P4" s="46"/>
      <c r="Q4" s="46"/>
      <c r="R4" s="46"/>
      <c r="S4" s="46"/>
      <c r="T4" s="46"/>
      <c r="U4" s="46"/>
    </row>
    <row r="5" spans="1:25" ht="75" customHeight="1" x14ac:dyDescent="0.25">
      <c r="A5" s="5" t="s">
        <v>1</v>
      </c>
      <c r="B5" s="17" t="s">
        <v>22</v>
      </c>
      <c r="C5" s="17"/>
      <c r="D5" s="17"/>
      <c r="E5" s="17"/>
      <c r="F5" s="17"/>
      <c r="G5" s="17" t="str">
        <f t="shared" si="0"/>
        <v>5</v>
      </c>
      <c r="M5" s="46"/>
      <c r="N5" s="46"/>
      <c r="O5" s="46"/>
      <c r="P5" s="46"/>
      <c r="Q5" s="46"/>
      <c r="R5" s="46"/>
      <c r="S5" s="46"/>
      <c r="T5" s="46"/>
      <c r="U5" s="46"/>
    </row>
    <row r="6" spans="1:25" ht="75" customHeight="1" x14ac:dyDescent="0.25">
      <c r="A6" s="5" t="s">
        <v>5</v>
      </c>
      <c r="B6" s="17"/>
      <c r="C6" s="17"/>
      <c r="D6" s="17"/>
      <c r="E6" s="17" t="s">
        <v>22</v>
      </c>
      <c r="F6" s="17"/>
      <c r="G6" s="17" t="str">
        <f t="shared" si="0"/>
        <v>2</v>
      </c>
      <c r="M6" s="46"/>
      <c r="N6" s="46"/>
      <c r="O6" s="46"/>
      <c r="P6" s="46"/>
      <c r="Q6" s="46"/>
      <c r="R6" s="46"/>
      <c r="S6" s="46"/>
      <c r="T6" s="46"/>
      <c r="U6" s="46"/>
    </row>
    <row r="7" spans="1:25" ht="75" customHeight="1" x14ac:dyDescent="0.25">
      <c r="A7" s="10" t="s">
        <v>6</v>
      </c>
      <c r="B7" s="18"/>
      <c r="C7" s="18" t="s">
        <v>22</v>
      </c>
      <c r="D7" s="18"/>
      <c r="E7" s="18"/>
      <c r="F7" s="18"/>
      <c r="G7" s="18" t="str">
        <f t="shared" si="0"/>
        <v>4</v>
      </c>
    </row>
    <row r="8" spans="1:25" ht="75" customHeight="1" x14ac:dyDescent="0.25">
      <c r="A8" s="7" t="s">
        <v>7</v>
      </c>
      <c r="B8" s="18"/>
      <c r="C8" s="18"/>
      <c r="D8" s="18"/>
      <c r="E8" s="18" t="s">
        <v>22</v>
      </c>
      <c r="F8" s="18"/>
      <c r="G8" s="18" t="str">
        <f t="shared" si="0"/>
        <v>2</v>
      </c>
    </row>
    <row r="9" spans="1:25" ht="75" customHeight="1" x14ac:dyDescent="0.25">
      <c r="A9" s="7" t="s">
        <v>8</v>
      </c>
      <c r="B9" s="18"/>
      <c r="C9" s="18"/>
      <c r="D9" s="18" t="s">
        <v>22</v>
      </c>
      <c r="E9" s="18"/>
      <c r="F9" s="18"/>
      <c r="G9" s="18" t="str">
        <f t="shared" si="0"/>
        <v>3</v>
      </c>
    </row>
    <row r="10" spans="1:25" ht="75" customHeight="1" x14ac:dyDescent="0.25">
      <c r="A10" s="11" t="s">
        <v>9</v>
      </c>
      <c r="B10" s="19"/>
      <c r="C10" s="19" t="s">
        <v>22</v>
      </c>
      <c r="D10" s="19"/>
      <c r="E10" s="19"/>
      <c r="F10" s="19"/>
      <c r="G10" s="19" t="str">
        <f t="shared" si="0"/>
        <v>4</v>
      </c>
    </row>
    <row r="11" spans="1:25" ht="75" customHeight="1" x14ac:dyDescent="0.25">
      <c r="A11" s="12" t="s">
        <v>10</v>
      </c>
      <c r="B11" s="19"/>
      <c r="C11" s="19"/>
      <c r="D11" s="19"/>
      <c r="E11" s="19" t="s">
        <v>22</v>
      </c>
      <c r="F11" s="19"/>
      <c r="G11" s="19" t="str">
        <f t="shared" si="0"/>
        <v>2</v>
      </c>
    </row>
    <row r="12" spans="1:25" ht="75" customHeight="1" x14ac:dyDescent="0.25">
      <c r="A12" s="12" t="s">
        <v>31</v>
      </c>
      <c r="B12" s="19" t="s">
        <v>22</v>
      </c>
      <c r="C12" s="19"/>
      <c r="D12" s="19"/>
      <c r="E12" s="19"/>
      <c r="F12" s="19"/>
      <c r="G12" s="19" t="str">
        <f t="shared" si="0"/>
        <v>5</v>
      </c>
    </row>
    <row r="13" spans="1:25" ht="75" customHeight="1" x14ac:dyDescent="0.25">
      <c r="A13" s="13" t="s">
        <v>41</v>
      </c>
      <c r="B13" s="21" t="s">
        <v>22</v>
      </c>
      <c r="C13" s="21"/>
      <c r="D13" s="21"/>
      <c r="E13" s="21"/>
      <c r="F13" s="21"/>
      <c r="G13" s="21" t="str">
        <f t="shared" si="0"/>
        <v>5</v>
      </c>
    </row>
    <row r="14" spans="1:25" ht="75" customHeight="1" x14ac:dyDescent="0.25">
      <c r="A14" s="13" t="s">
        <v>11</v>
      </c>
      <c r="B14" s="21"/>
      <c r="C14" s="21"/>
      <c r="D14" s="21"/>
      <c r="E14" s="21" t="s">
        <v>22</v>
      </c>
      <c r="F14" s="21"/>
      <c r="G14" s="21" t="str">
        <f t="shared" si="0"/>
        <v>2</v>
      </c>
    </row>
    <row r="15" spans="1:25" ht="75" customHeight="1" x14ac:dyDescent="0.25">
      <c r="A15" s="6" t="s">
        <v>42</v>
      </c>
      <c r="B15" s="21"/>
      <c r="C15" s="21"/>
      <c r="D15" s="21"/>
      <c r="E15" s="21" t="s">
        <v>22</v>
      </c>
      <c r="F15" s="21"/>
      <c r="G15" s="21" t="str">
        <f t="shared" si="0"/>
        <v>2</v>
      </c>
    </row>
    <row r="16" spans="1:25" ht="75" customHeight="1" x14ac:dyDescent="0.25">
      <c r="A16" s="6" t="s">
        <v>43</v>
      </c>
      <c r="B16" s="21"/>
      <c r="C16" s="21" t="s">
        <v>22</v>
      </c>
      <c r="D16" s="21"/>
      <c r="E16" s="21"/>
      <c r="F16" s="21"/>
      <c r="G16" s="21" t="str">
        <f t="shared" si="0"/>
        <v>4</v>
      </c>
    </row>
    <row r="17" spans="1:7" s="43" customFormat="1" ht="75" customHeight="1" x14ac:dyDescent="0.25">
      <c r="A17" s="42" t="s">
        <v>44</v>
      </c>
      <c r="B17" s="41"/>
      <c r="C17" s="41"/>
      <c r="D17" s="41" t="s">
        <v>55</v>
      </c>
      <c r="E17" s="41"/>
      <c r="F17" s="41"/>
      <c r="G17" s="41" t="str">
        <f t="shared" si="0"/>
        <v>3</v>
      </c>
    </row>
    <row r="18" spans="1:7" ht="75" customHeight="1" x14ac:dyDescent="0.25">
      <c r="A18" s="6" t="s">
        <v>45</v>
      </c>
      <c r="B18" s="21"/>
      <c r="C18" s="21"/>
      <c r="D18" s="21" t="s">
        <v>22</v>
      </c>
      <c r="E18" s="21"/>
      <c r="F18" s="21"/>
      <c r="G18" s="21" t="str">
        <f t="shared" si="0"/>
        <v>3</v>
      </c>
    </row>
    <row r="19" spans="1:7" ht="75" customHeight="1" x14ac:dyDescent="0.3">
      <c r="A19" s="6" t="s">
        <v>46</v>
      </c>
      <c r="B19" s="21"/>
      <c r="C19" s="21"/>
      <c r="D19" s="21"/>
      <c r="E19" s="21" t="s">
        <v>22</v>
      </c>
      <c r="F19" s="21"/>
      <c r="G19" s="21" t="str">
        <f t="shared" si="0"/>
        <v>2</v>
      </c>
    </row>
    <row r="20" spans="1:7" ht="75" customHeight="1" x14ac:dyDescent="0.25">
      <c r="A20" s="42" t="s">
        <v>47</v>
      </c>
      <c r="B20" s="21"/>
      <c r="C20" s="21"/>
      <c r="D20" s="21"/>
      <c r="E20" s="21"/>
      <c r="F20" s="41" t="s">
        <v>55</v>
      </c>
      <c r="G20" s="41" t="str">
        <f t="shared" si="0"/>
        <v>1</v>
      </c>
    </row>
    <row r="21" spans="1:7" ht="75" customHeight="1" x14ac:dyDescent="0.25">
      <c r="A21" s="6" t="s">
        <v>48</v>
      </c>
      <c r="B21" s="21" t="s">
        <v>22</v>
      </c>
      <c r="C21" s="21"/>
      <c r="D21" s="21"/>
      <c r="E21" s="21"/>
      <c r="F21" s="21"/>
      <c r="G21" s="21" t="str">
        <f t="shared" si="0"/>
        <v>5</v>
      </c>
    </row>
    <row r="22" spans="1:7" ht="75" customHeight="1" x14ac:dyDescent="0.25">
      <c r="A22" s="6" t="s">
        <v>49</v>
      </c>
      <c r="B22" s="21"/>
      <c r="C22" s="21"/>
      <c r="D22" s="21"/>
      <c r="E22" s="21" t="s">
        <v>22</v>
      </c>
      <c r="F22" s="21"/>
      <c r="G22" s="21" t="str">
        <f t="shared" si="0"/>
        <v>2</v>
      </c>
    </row>
    <row r="23" spans="1:7" ht="75" customHeight="1" x14ac:dyDescent="0.25">
      <c r="A23" s="6" t="s">
        <v>17</v>
      </c>
      <c r="B23" s="21"/>
      <c r="C23" s="21" t="s">
        <v>22</v>
      </c>
      <c r="D23" s="21"/>
      <c r="E23" s="21"/>
      <c r="F23" s="21"/>
      <c r="G23" s="21" t="str">
        <f>IF(B23&lt;&gt;0,"5",(IF(C23&lt;&gt;0,"4",IF(D23&lt;&gt;0,"3",IF(E23&lt;&gt;0,"2",IF(F23&lt;&gt;0,"1","0"))))))</f>
        <v>4</v>
      </c>
    </row>
    <row r="24" spans="1:7" ht="75" customHeight="1" x14ac:dyDescent="0.25">
      <c r="A24" s="14" t="s">
        <v>50</v>
      </c>
      <c r="B24" s="22"/>
      <c r="C24" s="22"/>
      <c r="D24" s="22" t="s">
        <v>22</v>
      </c>
      <c r="E24" s="22"/>
      <c r="F24" s="22"/>
      <c r="G24" s="22" t="str">
        <f t="shared" si="0"/>
        <v>3</v>
      </c>
    </row>
    <row r="25" spans="1:7" ht="75" customHeight="1" x14ac:dyDescent="0.25">
      <c r="A25" s="28" t="s">
        <v>51</v>
      </c>
      <c r="B25" s="22"/>
      <c r="C25" s="22"/>
      <c r="D25" s="22" t="s">
        <v>22</v>
      </c>
      <c r="E25" s="22"/>
      <c r="F25" s="22"/>
      <c r="G25" s="22" t="str">
        <f t="shared" si="0"/>
        <v>3</v>
      </c>
    </row>
    <row r="26" spans="1:7" ht="75" customHeight="1" x14ac:dyDescent="0.25">
      <c r="A26" s="15" t="s">
        <v>52</v>
      </c>
      <c r="B26" s="23" t="s">
        <v>22</v>
      </c>
      <c r="C26" s="23"/>
      <c r="D26" s="23"/>
      <c r="E26" s="23"/>
      <c r="F26" s="23"/>
      <c r="G26" s="23" t="str">
        <f t="shared" si="0"/>
        <v>5</v>
      </c>
    </row>
  </sheetData>
  <mergeCells count="1">
    <mergeCell ref="M4:U6"/>
  </mergeCells>
  <pageMargins left="0.511811024" right="0.511811024" top="0.78740157499999996" bottom="0.78740157499999996" header="0.31496062000000002" footer="0.31496062000000002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zoomScale="80" zoomScaleNormal="80" workbookViewId="0">
      <selection activeCell="K6" sqref="K6"/>
    </sheetView>
  </sheetViews>
  <sheetFormatPr defaultColWidth="9.125" defaultRowHeight="15" x14ac:dyDescent="0.25"/>
  <cols>
    <col min="1" max="1" width="20.75" style="2" customWidth="1"/>
    <col min="2" max="5" width="15.75" style="20" customWidth="1"/>
    <col min="6" max="16384" width="9.125" style="1"/>
  </cols>
  <sheetData>
    <row r="1" spans="1:23" ht="30" customHeight="1" x14ac:dyDescent="0.25">
      <c r="A1" s="4" t="s">
        <v>0</v>
      </c>
      <c r="B1" s="3" t="s">
        <v>19</v>
      </c>
      <c r="C1" s="3" t="s">
        <v>20</v>
      </c>
      <c r="D1" s="3" t="s">
        <v>21</v>
      </c>
      <c r="E1" s="3" t="s">
        <v>32</v>
      </c>
      <c r="H1" s="46" t="s">
        <v>40</v>
      </c>
      <c r="I1" s="46"/>
      <c r="J1" s="46"/>
      <c r="K1" s="46"/>
      <c r="L1" s="46"/>
      <c r="M1" s="46"/>
      <c r="N1" s="46"/>
      <c r="O1" s="46"/>
      <c r="P1" s="46"/>
      <c r="Q1" s="16"/>
      <c r="R1" s="16"/>
      <c r="S1" s="16"/>
      <c r="T1" s="16"/>
      <c r="U1" s="16"/>
      <c r="V1" s="16"/>
      <c r="W1" s="16"/>
    </row>
    <row r="2" spans="1:23" ht="75" customHeight="1" x14ac:dyDescent="0.25">
      <c r="A2" s="8" t="s">
        <v>2</v>
      </c>
      <c r="B2" s="17"/>
      <c r="C2" s="17" t="s">
        <v>22</v>
      </c>
      <c r="D2" s="17"/>
      <c r="E2" s="17" t="str">
        <f>IF(B2&lt;&gt;0,"5",(IF(C2&lt;&gt;0,"3",IF(D2&lt;&gt;0,"1","0"))))</f>
        <v>3</v>
      </c>
      <c r="H2" s="46"/>
      <c r="I2" s="46"/>
      <c r="J2" s="46"/>
      <c r="K2" s="46"/>
      <c r="L2" s="46"/>
      <c r="M2" s="46"/>
      <c r="N2" s="46"/>
      <c r="O2" s="46"/>
      <c r="P2" s="46"/>
      <c r="Q2" s="16"/>
      <c r="R2" s="16"/>
      <c r="S2" s="16"/>
      <c r="T2" s="16"/>
      <c r="U2" s="16"/>
      <c r="V2" s="16"/>
      <c r="W2" s="16"/>
    </row>
    <row r="3" spans="1:23" ht="75" customHeight="1" x14ac:dyDescent="0.25">
      <c r="A3" s="9" t="s">
        <v>3</v>
      </c>
      <c r="B3" s="17"/>
      <c r="C3" s="17"/>
      <c r="D3" s="17" t="s">
        <v>22</v>
      </c>
      <c r="E3" s="17" t="str">
        <f t="shared" ref="E3:E26" si="0">IF(B3&lt;&gt;0,"5",(IF(C3&lt;&gt;0,"3",IF(D3&lt;&gt;0,"1","0"))))</f>
        <v>1</v>
      </c>
      <c r="H3" s="46"/>
      <c r="I3" s="46"/>
      <c r="J3" s="46"/>
      <c r="K3" s="46"/>
      <c r="L3" s="46"/>
      <c r="M3" s="46"/>
      <c r="N3" s="46"/>
      <c r="O3" s="46"/>
      <c r="P3" s="46"/>
      <c r="Q3" s="16"/>
      <c r="R3" s="16"/>
      <c r="S3" s="16"/>
      <c r="T3" s="16"/>
      <c r="U3" s="16"/>
      <c r="V3" s="16"/>
      <c r="W3" s="16"/>
    </row>
    <row r="4" spans="1:23" ht="75" customHeight="1" x14ac:dyDescent="0.25">
      <c r="A4" s="5" t="s">
        <v>4</v>
      </c>
      <c r="B4" s="17" t="s">
        <v>22</v>
      </c>
      <c r="C4" s="17"/>
      <c r="D4" s="17"/>
      <c r="E4" s="17" t="str">
        <f t="shared" si="0"/>
        <v>5</v>
      </c>
      <c r="H4" s="46"/>
      <c r="I4" s="46"/>
      <c r="J4" s="46"/>
      <c r="K4" s="46"/>
      <c r="L4" s="46"/>
      <c r="M4" s="46"/>
      <c r="N4" s="46"/>
      <c r="O4" s="46"/>
      <c r="P4" s="46"/>
    </row>
    <row r="5" spans="1:23" ht="75" customHeight="1" x14ac:dyDescent="0.25">
      <c r="A5" s="5" t="s">
        <v>1</v>
      </c>
      <c r="B5" s="17" t="s">
        <v>22</v>
      </c>
      <c r="C5" s="17"/>
      <c r="D5" s="17"/>
      <c r="E5" s="17" t="str">
        <f t="shared" si="0"/>
        <v>5</v>
      </c>
    </row>
    <row r="6" spans="1:23" ht="75" customHeight="1" x14ac:dyDescent="0.25">
      <c r="A6" s="5" t="s">
        <v>5</v>
      </c>
      <c r="B6" s="17"/>
      <c r="C6" s="17"/>
      <c r="D6" s="17" t="s">
        <v>22</v>
      </c>
      <c r="E6" s="17" t="str">
        <f t="shared" si="0"/>
        <v>1</v>
      </c>
    </row>
    <row r="7" spans="1:23" ht="75" customHeight="1" x14ac:dyDescent="0.25">
      <c r="A7" s="10" t="s">
        <v>6</v>
      </c>
      <c r="B7" s="18" t="s">
        <v>22</v>
      </c>
      <c r="C7" s="18"/>
      <c r="D7" s="18"/>
      <c r="E7" s="18" t="str">
        <f t="shared" si="0"/>
        <v>5</v>
      </c>
    </row>
    <row r="8" spans="1:23" ht="75" customHeight="1" x14ac:dyDescent="0.25">
      <c r="A8" s="7" t="s">
        <v>7</v>
      </c>
      <c r="B8" s="18" t="s">
        <v>22</v>
      </c>
      <c r="C8" s="18"/>
      <c r="D8" s="18"/>
      <c r="E8" s="18" t="str">
        <f t="shared" si="0"/>
        <v>5</v>
      </c>
    </row>
    <row r="9" spans="1:23" ht="75" customHeight="1" x14ac:dyDescent="0.25">
      <c r="A9" s="7" t="s">
        <v>8</v>
      </c>
      <c r="B9" s="18" t="s">
        <v>22</v>
      </c>
      <c r="C9" s="18"/>
      <c r="D9" s="18"/>
      <c r="E9" s="18" t="str">
        <f t="shared" si="0"/>
        <v>5</v>
      </c>
    </row>
    <row r="10" spans="1:23" ht="75" customHeight="1" x14ac:dyDescent="0.25">
      <c r="A10" s="11" t="s">
        <v>9</v>
      </c>
      <c r="B10" s="19"/>
      <c r="C10" s="19" t="s">
        <v>22</v>
      </c>
      <c r="D10" s="19"/>
      <c r="E10" s="19" t="str">
        <f t="shared" si="0"/>
        <v>3</v>
      </c>
    </row>
    <row r="11" spans="1:23" ht="75" customHeight="1" x14ac:dyDescent="0.25">
      <c r="A11" s="12" t="s">
        <v>10</v>
      </c>
      <c r="B11" s="19"/>
      <c r="C11" s="19"/>
      <c r="D11" s="19" t="s">
        <v>22</v>
      </c>
      <c r="E11" s="19" t="str">
        <f t="shared" si="0"/>
        <v>1</v>
      </c>
    </row>
    <row r="12" spans="1:23" ht="75" customHeight="1" x14ac:dyDescent="0.25">
      <c r="A12" s="12" t="s">
        <v>31</v>
      </c>
      <c r="B12" s="19"/>
      <c r="C12" s="19" t="s">
        <v>22</v>
      </c>
      <c r="D12" s="19"/>
      <c r="E12" s="19" t="str">
        <f t="shared" si="0"/>
        <v>3</v>
      </c>
    </row>
    <row r="13" spans="1:23" ht="75" customHeight="1" x14ac:dyDescent="0.25">
      <c r="A13" s="13" t="s">
        <v>41</v>
      </c>
      <c r="B13" s="21" t="s">
        <v>22</v>
      </c>
      <c r="C13" s="21"/>
      <c r="D13" s="21"/>
      <c r="E13" s="21" t="str">
        <f t="shared" si="0"/>
        <v>5</v>
      </c>
    </row>
    <row r="14" spans="1:23" ht="75" customHeight="1" x14ac:dyDescent="0.25">
      <c r="A14" s="13" t="s">
        <v>11</v>
      </c>
      <c r="B14" s="21"/>
      <c r="C14" s="21" t="s">
        <v>22</v>
      </c>
      <c r="D14" s="21"/>
      <c r="E14" s="21" t="str">
        <f t="shared" si="0"/>
        <v>3</v>
      </c>
    </row>
    <row r="15" spans="1:23" ht="75" customHeight="1" x14ac:dyDescent="0.25">
      <c r="A15" s="6" t="s">
        <v>42</v>
      </c>
      <c r="B15" s="21"/>
      <c r="C15" s="21"/>
      <c r="D15" s="21" t="s">
        <v>22</v>
      </c>
      <c r="E15" s="21" t="str">
        <f t="shared" si="0"/>
        <v>1</v>
      </c>
    </row>
    <row r="16" spans="1:23" ht="75" customHeight="1" x14ac:dyDescent="0.25">
      <c r="A16" s="6" t="s">
        <v>43</v>
      </c>
      <c r="B16" s="21"/>
      <c r="C16" s="21" t="s">
        <v>22</v>
      </c>
      <c r="D16" s="21"/>
      <c r="E16" s="21" t="str">
        <f t="shared" si="0"/>
        <v>3</v>
      </c>
    </row>
    <row r="17" spans="1:5" ht="75" customHeight="1" x14ac:dyDescent="0.25">
      <c r="A17" s="6" t="s">
        <v>44</v>
      </c>
      <c r="B17" s="21"/>
      <c r="C17" s="21" t="s">
        <v>22</v>
      </c>
      <c r="D17" s="21"/>
      <c r="E17" s="21" t="str">
        <f t="shared" si="0"/>
        <v>3</v>
      </c>
    </row>
    <row r="18" spans="1:5" ht="75" customHeight="1" x14ac:dyDescent="0.25">
      <c r="A18" s="6" t="s">
        <v>45</v>
      </c>
      <c r="B18" s="21" t="s">
        <v>22</v>
      </c>
      <c r="C18" s="21"/>
      <c r="D18" s="21"/>
      <c r="E18" s="21" t="str">
        <f t="shared" si="0"/>
        <v>5</v>
      </c>
    </row>
    <row r="19" spans="1:5" ht="75" customHeight="1" x14ac:dyDescent="0.25">
      <c r="A19" s="6" t="s">
        <v>46</v>
      </c>
      <c r="B19" s="21"/>
      <c r="C19" s="21" t="s">
        <v>22</v>
      </c>
      <c r="D19" s="21"/>
      <c r="E19" s="21" t="str">
        <f t="shared" si="0"/>
        <v>3</v>
      </c>
    </row>
    <row r="20" spans="1:5" ht="75" customHeight="1" x14ac:dyDescent="0.25">
      <c r="A20" s="6" t="s">
        <v>47</v>
      </c>
      <c r="B20" s="21" t="s">
        <v>22</v>
      </c>
      <c r="C20" s="21"/>
      <c r="D20" s="21"/>
      <c r="E20" s="21" t="str">
        <f t="shared" si="0"/>
        <v>5</v>
      </c>
    </row>
    <row r="21" spans="1:5" ht="75" customHeight="1" x14ac:dyDescent="0.25">
      <c r="A21" s="6" t="s">
        <v>48</v>
      </c>
      <c r="B21" s="21" t="s">
        <v>22</v>
      </c>
      <c r="C21" s="21"/>
      <c r="D21" s="21"/>
      <c r="E21" s="21" t="str">
        <f t="shared" si="0"/>
        <v>5</v>
      </c>
    </row>
    <row r="22" spans="1:5" ht="75" customHeight="1" x14ac:dyDescent="0.25">
      <c r="A22" s="6" t="s">
        <v>49</v>
      </c>
      <c r="B22" s="21"/>
      <c r="C22" s="21"/>
      <c r="D22" s="21" t="s">
        <v>22</v>
      </c>
      <c r="E22" s="21" t="str">
        <f t="shared" si="0"/>
        <v>1</v>
      </c>
    </row>
    <row r="23" spans="1:5" ht="75" customHeight="1" x14ac:dyDescent="0.25">
      <c r="A23" s="6" t="s">
        <v>17</v>
      </c>
      <c r="B23" s="21" t="s">
        <v>22</v>
      </c>
      <c r="C23" s="21"/>
      <c r="D23" s="21"/>
      <c r="E23" s="21" t="str">
        <f t="shared" si="0"/>
        <v>5</v>
      </c>
    </row>
    <row r="24" spans="1:5" ht="75" customHeight="1" x14ac:dyDescent="0.25">
      <c r="A24" s="14" t="s">
        <v>50</v>
      </c>
      <c r="B24" s="22"/>
      <c r="C24" s="22" t="s">
        <v>22</v>
      </c>
      <c r="D24" s="22"/>
      <c r="E24" s="22" t="str">
        <f t="shared" si="0"/>
        <v>3</v>
      </c>
    </row>
    <row r="25" spans="1:5" ht="75" customHeight="1" x14ac:dyDescent="0.25">
      <c r="A25" s="28" t="s">
        <v>51</v>
      </c>
      <c r="B25" s="22"/>
      <c r="C25" s="22" t="s">
        <v>22</v>
      </c>
      <c r="D25" s="22"/>
      <c r="E25" s="22" t="str">
        <f t="shared" si="0"/>
        <v>3</v>
      </c>
    </row>
    <row r="26" spans="1:5" ht="75" customHeight="1" x14ac:dyDescent="0.25">
      <c r="A26" s="15" t="s">
        <v>52</v>
      </c>
      <c r="B26" s="23" t="s">
        <v>22</v>
      </c>
      <c r="C26" s="23"/>
      <c r="D26" s="23"/>
      <c r="E26" s="23" t="str">
        <f t="shared" si="0"/>
        <v>5</v>
      </c>
    </row>
  </sheetData>
  <mergeCells count="1">
    <mergeCell ref="H1:P4"/>
  </mergeCells>
  <pageMargins left="0.511811024" right="0.511811024" top="0.78740157499999996" bottom="0.78740157499999996" header="0.31496062000000002" footer="0.31496062000000002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zoomScale="80" zoomScaleNormal="80" workbookViewId="0">
      <selection activeCell="M7" sqref="M7"/>
    </sheetView>
  </sheetViews>
  <sheetFormatPr defaultColWidth="9.125" defaultRowHeight="15" x14ac:dyDescent="0.25"/>
  <cols>
    <col min="1" max="1" width="20.75" style="2" customWidth="1"/>
    <col min="2" max="7" width="15.75" style="20" customWidth="1"/>
    <col min="8" max="16384" width="9.125" style="1"/>
  </cols>
  <sheetData>
    <row r="1" spans="1:25" ht="30" customHeight="1" x14ac:dyDescent="0.25">
      <c r="A1" s="4" t="s">
        <v>0</v>
      </c>
      <c r="B1" s="3" t="s">
        <v>12</v>
      </c>
      <c r="C1" s="3" t="s">
        <v>13</v>
      </c>
      <c r="D1" s="3" t="s">
        <v>14</v>
      </c>
      <c r="E1" s="3" t="s">
        <v>15</v>
      </c>
      <c r="F1" s="3" t="s">
        <v>16</v>
      </c>
      <c r="G1" s="3" t="s">
        <v>32</v>
      </c>
      <c r="J1" s="46" t="s">
        <v>18</v>
      </c>
      <c r="K1" s="46"/>
      <c r="L1" s="46"/>
      <c r="M1" s="46"/>
      <c r="N1" s="46"/>
      <c r="O1" s="46"/>
      <c r="P1" s="46"/>
      <c r="Q1" s="46"/>
      <c r="R1" s="46"/>
      <c r="S1" s="16"/>
      <c r="T1" s="16"/>
      <c r="U1" s="16"/>
      <c r="V1" s="16"/>
      <c r="W1" s="16"/>
      <c r="X1" s="16"/>
      <c r="Y1" s="16"/>
    </row>
    <row r="2" spans="1:25" ht="75" customHeight="1" x14ac:dyDescent="0.25">
      <c r="A2" s="8" t="s">
        <v>2</v>
      </c>
      <c r="B2" s="17"/>
      <c r="C2" s="17"/>
      <c r="D2" s="17" t="s">
        <v>22</v>
      </c>
      <c r="E2" s="17"/>
      <c r="F2" s="17"/>
      <c r="G2" s="17" t="str">
        <f>IF(B2&lt;&gt;0,"10",(IF(C2&lt;&gt;0,"8",IF(D2&lt;&gt;0,"6",IF(E2&lt;&gt;0,"3",IF(F2&lt;&gt;0,"1","0"))))))</f>
        <v>6</v>
      </c>
      <c r="J2" s="46"/>
      <c r="K2" s="46"/>
      <c r="L2" s="46"/>
      <c r="M2" s="46"/>
      <c r="N2" s="46"/>
      <c r="O2" s="46"/>
      <c r="P2" s="46"/>
      <c r="Q2" s="46"/>
      <c r="R2" s="46"/>
      <c r="S2" s="16"/>
      <c r="T2" s="16"/>
      <c r="U2" s="16"/>
      <c r="V2" s="16"/>
      <c r="W2" s="16"/>
      <c r="X2" s="16"/>
      <c r="Y2" s="16"/>
    </row>
    <row r="3" spans="1:25" ht="75" customHeight="1" x14ac:dyDescent="0.25">
      <c r="A3" s="9" t="s">
        <v>3</v>
      </c>
      <c r="B3" s="17"/>
      <c r="C3" s="17"/>
      <c r="D3" s="17"/>
      <c r="E3" s="17"/>
      <c r="F3" s="17" t="s">
        <v>22</v>
      </c>
      <c r="G3" s="17" t="str">
        <f t="shared" ref="G3:G26" si="0">IF(B3&lt;&gt;0,"10",(IF(C3&lt;&gt;0,"8",IF(D3&lt;&gt;0,"6",IF(E3&lt;&gt;0,"3",IF(F3&lt;&gt;0,"1","0"))))))</f>
        <v>1</v>
      </c>
      <c r="J3" s="46"/>
      <c r="K3" s="46"/>
      <c r="L3" s="46"/>
      <c r="M3" s="46"/>
      <c r="N3" s="46"/>
      <c r="O3" s="46"/>
      <c r="P3" s="46"/>
      <c r="Q3" s="46"/>
      <c r="R3" s="46"/>
      <c r="S3" s="16"/>
      <c r="T3" s="16"/>
      <c r="U3" s="16"/>
      <c r="V3" s="16"/>
      <c r="W3" s="16"/>
      <c r="X3" s="16"/>
      <c r="Y3" s="16"/>
    </row>
    <row r="4" spans="1:25" ht="75" customHeight="1" x14ac:dyDescent="0.25">
      <c r="A4" s="44" t="s">
        <v>4</v>
      </c>
      <c r="B4" s="45" t="s">
        <v>55</v>
      </c>
      <c r="C4" s="45"/>
      <c r="D4" s="45"/>
      <c r="E4" s="45"/>
      <c r="F4" s="45"/>
      <c r="G4" s="45" t="str">
        <f t="shared" si="0"/>
        <v>10</v>
      </c>
      <c r="J4" s="46"/>
      <c r="K4" s="46"/>
      <c r="L4" s="46"/>
      <c r="M4" s="46"/>
      <c r="N4" s="46"/>
      <c r="O4" s="46"/>
      <c r="P4" s="46"/>
      <c r="Q4" s="46"/>
      <c r="R4" s="46"/>
    </row>
    <row r="5" spans="1:25" ht="75" customHeight="1" x14ac:dyDescent="0.25">
      <c r="A5" s="44" t="s">
        <v>1</v>
      </c>
      <c r="B5" s="45" t="s">
        <v>55</v>
      </c>
      <c r="C5" s="45"/>
      <c r="D5" s="45"/>
      <c r="E5" s="45"/>
      <c r="F5" s="45"/>
      <c r="G5" s="45" t="str">
        <f t="shared" si="0"/>
        <v>10</v>
      </c>
    </row>
    <row r="6" spans="1:25" ht="75" customHeight="1" x14ac:dyDescent="0.25">
      <c r="A6" s="5" t="s">
        <v>5</v>
      </c>
      <c r="B6" s="17"/>
      <c r="C6" s="17"/>
      <c r="D6" s="17"/>
      <c r="E6" s="17"/>
      <c r="F6" s="17" t="s">
        <v>22</v>
      </c>
      <c r="G6" s="17" t="str">
        <f t="shared" si="0"/>
        <v>1</v>
      </c>
    </row>
    <row r="7" spans="1:25" ht="75" customHeight="1" x14ac:dyDescent="0.25">
      <c r="A7" s="10" t="s">
        <v>6</v>
      </c>
      <c r="B7" s="18" t="s">
        <v>22</v>
      </c>
      <c r="C7" s="18"/>
      <c r="D7" s="18"/>
      <c r="E7" s="18"/>
      <c r="F7" s="18"/>
      <c r="G7" s="18" t="str">
        <f t="shared" si="0"/>
        <v>10</v>
      </c>
    </row>
    <row r="8" spans="1:25" ht="75" customHeight="1" x14ac:dyDescent="0.25">
      <c r="A8" s="7" t="s">
        <v>7</v>
      </c>
      <c r="B8" s="18"/>
      <c r="C8" s="18"/>
      <c r="D8" s="18"/>
      <c r="E8" s="18" t="s">
        <v>22</v>
      </c>
      <c r="F8" s="18"/>
      <c r="G8" s="18" t="str">
        <f t="shared" si="0"/>
        <v>3</v>
      </c>
    </row>
    <row r="9" spans="1:25" ht="75" customHeight="1" x14ac:dyDescent="0.25">
      <c r="A9" s="7" t="s">
        <v>8</v>
      </c>
      <c r="B9" s="18" t="s">
        <v>22</v>
      </c>
      <c r="C9" s="18"/>
      <c r="D9" s="18"/>
      <c r="E9" s="18"/>
      <c r="F9" s="18"/>
      <c r="G9" s="18" t="str">
        <f t="shared" si="0"/>
        <v>10</v>
      </c>
    </row>
    <row r="10" spans="1:25" ht="75" customHeight="1" x14ac:dyDescent="0.25">
      <c r="A10" s="11" t="s">
        <v>9</v>
      </c>
      <c r="B10" s="19"/>
      <c r="C10" s="19"/>
      <c r="D10" s="19" t="s">
        <v>22</v>
      </c>
      <c r="E10" s="19"/>
      <c r="F10" s="19"/>
      <c r="G10" s="19" t="str">
        <f t="shared" si="0"/>
        <v>6</v>
      </c>
    </row>
    <row r="11" spans="1:25" ht="75" customHeight="1" x14ac:dyDescent="0.25">
      <c r="A11" s="12" t="s">
        <v>10</v>
      </c>
      <c r="B11" s="19"/>
      <c r="C11" s="19"/>
      <c r="D11" s="19" t="s">
        <v>22</v>
      </c>
      <c r="E11" s="19"/>
      <c r="F11" s="19"/>
      <c r="G11" s="19" t="str">
        <f t="shared" si="0"/>
        <v>6</v>
      </c>
    </row>
    <row r="12" spans="1:25" ht="75" customHeight="1" x14ac:dyDescent="0.25">
      <c r="A12" s="12" t="s">
        <v>31</v>
      </c>
      <c r="B12" s="19" t="s">
        <v>22</v>
      </c>
      <c r="C12" s="19"/>
      <c r="D12" s="19"/>
      <c r="E12" s="19"/>
      <c r="F12" s="19"/>
      <c r="G12" s="19" t="str">
        <f t="shared" si="0"/>
        <v>10</v>
      </c>
    </row>
    <row r="13" spans="1:25" ht="75" customHeight="1" x14ac:dyDescent="0.25">
      <c r="A13" s="13" t="s">
        <v>41</v>
      </c>
      <c r="B13" s="21" t="s">
        <v>22</v>
      </c>
      <c r="C13" s="21"/>
      <c r="D13" s="21"/>
      <c r="E13" s="21"/>
      <c r="F13" s="21"/>
      <c r="G13" s="21" t="str">
        <f t="shared" si="0"/>
        <v>10</v>
      </c>
    </row>
    <row r="14" spans="1:25" ht="75" customHeight="1" x14ac:dyDescent="0.25">
      <c r="A14" s="13" t="s">
        <v>11</v>
      </c>
      <c r="B14" s="21"/>
      <c r="C14" s="21"/>
      <c r="D14" s="21"/>
      <c r="E14" s="21" t="s">
        <v>22</v>
      </c>
      <c r="F14" s="21"/>
      <c r="G14" s="21" t="str">
        <f t="shared" si="0"/>
        <v>3</v>
      </c>
    </row>
    <row r="15" spans="1:25" ht="75" customHeight="1" x14ac:dyDescent="0.25">
      <c r="A15" s="6" t="s">
        <v>42</v>
      </c>
      <c r="B15" s="21"/>
      <c r="C15" s="21"/>
      <c r="D15" s="21"/>
      <c r="E15" s="21" t="s">
        <v>22</v>
      </c>
      <c r="F15" s="21"/>
      <c r="G15" s="21" t="str">
        <f t="shared" si="0"/>
        <v>3</v>
      </c>
    </row>
    <row r="16" spans="1:25" ht="75" customHeight="1" x14ac:dyDescent="0.25">
      <c r="A16" s="6" t="s">
        <v>43</v>
      </c>
      <c r="B16" s="21"/>
      <c r="C16" s="21"/>
      <c r="D16" s="21" t="s">
        <v>22</v>
      </c>
      <c r="E16" s="21"/>
      <c r="F16" s="21"/>
      <c r="G16" s="21" t="str">
        <f t="shared" si="0"/>
        <v>6</v>
      </c>
    </row>
    <row r="17" spans="1:7" ht="75" customHeight="1" x14ac:dyDescent="0.25">
      <c r="A17" s="6" t="s">
        <v>44</v>
      </c>
      <c r="B17" s="21" t="s">
        <v>22</v>
      </c>
      <c r="C17" s="21"/>
      <c r="D17" s="21"/>
      <c r="E17" s="21"/>
      <c r="F17" s="21"/>
      <c r="G17" s="21" t="str">
        <f t="shared" si="0"/>
        <v>10</v>
      </c>
    </row>
    <row r="18" spans="1:7" ht="75" customHeight="1" x14ac:dyDescent="0.25">
      <c r="A18" s="6" t="s">
        <v>45</v>
      </c>
      <c r="B18" s="21"/>
      <c r="C18" s="21" t="s">
        <v>22</v>
      </c>
      <c r="D18" s="21"/>
      <c r="E18" s="21"/>
      <c r="F18" s="21"/>
      <c r="G18" s="21" t="str">
        <f t="shared" si="0"/>
        <v>8</v>
      </c>
    </row>
    <row r="19" spans="1:7" ht="75" customHeight="1" x14ac:dyDescent="0.25">
      <c r="A19" s="6" t="s">
        <v>46</v>
      </c>
      <c r="B19" s="21"/>
      <c r="C19" s="21"/>
      <c r="D19" s="21"/>
      <c r="E19" s="21" t="s">
        <v>22</v>
      </c>
      <c r="F19" s="21"/>
      <c r="G19" s="21" t="str">
        <f t="shared" si="0"/>
        <v>3</v>
      </c>
    </row>
    <row r="20" spans="1:7" ht="75" customHeight="1" x14ac:dyDescent="0.25">
      <c r="A20" s="6" t="s">
        <v>47</v>
      </c>
      <c r="B20" s="21" t="s">
        <v>22</v>
      </c>
      <c r="C20" s="21"/>
      <c r="D20" s="21"/>
      <c r="E20" s="21"/>
      <c r="F20" s="21"/>
      <c r="G20" s="21" t="str">
        <f t="shared" si="0"/>
        <v>10</v>
      </c>
    </row>
    <row r="21" spans="1:7" ht="75" customHeight="1" x14ac:dyDescent="0.25">
      <c r="A21" s="6" t="s">
        <v>48</v>
      </c>
      <c r="B21" s="21" t="s">
        <v>22</v>
      </c>
      <c r="C21" s="21"/>
      <c r="D21" s="21"/>
      <c r="E21" s="21"/>
      <c r="F21" s="21"/>
      <c r="G21" s="21" t="str">
        <f t="shared" si="0"/>
        <v>10</v>
      </c>
    </row>
    <row r="22" spans="1:7" ht="75" customHeight="1" x14ac:dyDescent="0.25">
      <c r="A22" s="6" t="s">
        <v>49</v>
      </c>
      <c r="B22" s="21"/>
      <c r="C22" s="21"/>
      <c r="D22" s="21"/>
      <c r="E22" s="21"/>
      <c r="F22" s="21" t="s">
        <v>22</v>
      </c>
      <c r="G22" s="21" t="str">
        <f t="shared" si="0"/>
        <v>1</v>
      </c>
    </row>
    <row r="23" spans="1:7" ht="75" customHeight="1" x14ac:dyDescent="0.25">
      <c r="A23" s="6" t="s">
        <v>17</v>
      </c>
      <c r="B23" s="21" t="s">
        <v>22</v>
      </c>
      <c r="C23" s="21"/>
      <c r="D23" s="21"/>
      <c r="E23" s="21"/>
      <c r="F23" s="21"/>
      <c r="G23" s="21" t="str">
        <f t="shared" si="0"/>
        <v>10</v>
      </c>
    </row>
    <row r="24" spans="1:7" ht="75" customHeight="1" x14ac:dyDescent="0.25">
      <c r="A24" s="14" t="s">
        <v>50</v>
      </c>
      <c r="B24" s="22"/>
      <c r="C24" s="22" t="s">
        <v>22</v>
      </c>
      <c r="D24" s="22"/>
      <c r="E24" s="22"/>
      <c r="F24" s="22"/>
      <c r="G24" s="22" t="str">
        <f t="shared" si="0"/>
        <v>8</v>
      </c>
    </row>
    <row r="25" spans="1:7" ht="75" customHeight="1" x14ac:dyDescent="0.25">
      <c r="A25" s="28" t="s">
        <v>51</v>
      </c>
      <c r="B25" s="22"/>
      <c r="C25" s="22" t="s">
        <v>22</v>
      </c>
      <c r="D25" s="22"/>
      <c r="E25" s="22"/>
      <c r="F25" s="22"/>
      <c r="G25" s="22" t="str">
        <f t="shared" si="0"/>
        <v>8</v>
      </c>
    </row>
    <row r="26" spans="1:7" ht="75" customHeight="1" x14ac:dyDescent="0.25">
      <c r="A26" s="15" t="s">
        <v>52</v>
      </c>
      <c r="B26" s="23" t="s">
        <v>22</v>
      </c>
      <c r="C26" s="23"/>
      <c r="D26" s="23"/>
      <c r="E26" s="23"/>
      <c r="F26" s="23"/>
      <c r="G26" s="23" t="str">
        <f t="shared" si="0"/>
        <v>10</v>
      </c>
    </row>
  </sheetData>
  <mergeCells count="1">
    <mergeCell ref="J1:R4"/>
  </mergeCells>
  <pageMargins left="0.511811024" right="0.511811024" top="0.78740157499999996" bottom="0.78740157499999996" header="0.31496062000000002" footer="0.31496062000000002"/>
  <pageSetup paperSize="9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="80" zoomScaleNormal="80" workbookViewId="0">
      <selection activeCell="H9" sqref="H9"/>
    </sheetView>
  </sheetViews>
  <sheetFormatPr defaultColWidth="9.125" defaultRowHeight="15" x14ac:dyDescent="0.25"/>
  <cols>
    <col min="1" max="1" width="20.75" style="2" customWidth="1"/>
    <col min="2" max="5" width="15.75" style="20" customWidth="1"/>
    <col min="6" max="6" width="34.875" style="1" customWidth="1"/>
    <col min="7" max="9" width="9.125" style="1"/>
    <col min="10" max="12" width="35.75" style="1" customWidth="1"/>
    <col min="13" max="16384" width="9.125" style="1"/>
  </cols>
  <sheetData>
    <row r="1" spans="1:23" x14ac:dyDescent="0.25">
      <c r="B1" s="20">
        <v>4</v>
      </c>
      <c r="C1" s="20">
        <v>3</v>
      </c>
      <c r="D1" s="20">
        <v>2</v>
      </c>
    </row>
    <row r="2" spans="1:23" ht="30" customHeight="1" x14ac:dyDescent="0.25">
      <c r="A2" s="4" t="s">
        <v>0</v>
      </c>
      <c r="B2" s="24" t="s">
        <v>23</v>
      </c>
      <c r="C2" s="24" t="s">
        <v>24</v>
      </c>
      <c r="D2" s="24" t="s">
        <v>25</v>
      </c>
      <c r="E2" s="24" t="s">
        <v>32</v>
      </c>
      <c r="F2" s="24" t="s">
        <v>36</v>
      </c>
      <c r="H2" s="25"/>
      <c r="I2" s="25"/>
      <c r="J2" s="25"/>
      <c r="K2" s="25"/>
      <c r="L2" s="25"/>
      <c r="M2" s="25"/>
      <c r="N2" s="25"/>
      <c r="O2" s="25"/>
      <c r="P2" s="25"/>
      <c r="Q2" s="16"/>
      <c r="R2" s="16"/>
      <c r="S2" s="16"/>
      <c r="T2" s="16"/>
      <c r="U2" s="16"/>
      <c r="V2" s="16"/>
      <c r="W2" s="16"/>
    </row>
    <row r="3" spans="1:23" ht="75" customHeight="1" x14ac:dyDescent="0.25">
      <c r="A3" s="33" t="s">
        <v>41</v>
      </c>
      <c r="B3" s="33" t="str">
        <f>IR!G13</f>
        <v>10</v>
      </c>
      <c r="C3" s="33" t="str">
        <f>IP!E13</f>
        <v>5</v>
      </c>
      <c r="D3" s="33" t="str">
        <f>IOA!G13</f>
        <v>5</v>
      </c>
      <c r="E3" s="33">
        <f t="shared" ref="E3:E27" si="0">(B3*$B$1)+(C3*$C$1)+(D3*$D$1)</f>
        <v>65</v>
      </c>
      <c r="F3" s="33" t="s">
        <v>35</v>
      </c>
      <c r="H3" s="25"/>
      <c r="I3" s="25"/>
      <c r="J3" s="26" t="s">
        <v>29</v>
      </c>
      <c r="K3" s="27" t="s">
        <v>26</v>
      </c>
      <c r="L3" s="27">
        <f>COUNTA(E3:E13)</f>
        <v>11</v>
      </c>
      <c r="M3" s="25"/>
      <c r="N3" s="25"/>
      <c r="O3" s="25"/>
      <c r="P3" s="25"/>
      <c r="Q3" s="16"/>
      <c r="R3" s="16"/>
      <c r="S3" s="16"/>
      <c r="T3" s="16"/>
      <c r="U3" s="16"/>
      <c r="V3" s="16"/>
      <c r="W3" s="16"/>
    </row>
    <row r="4" spans="1:23" ht="71.25" x14ac:dyDescent="0.25">
      <c r="A4" s="42" t="s">
        <v>47</v>
      </c>
      <c r="B4" s="42" t="str">
        <f>IR!G20</f>
        <v>10</v>
      </c>
      <c r="C4" s="42" t="str">
        <f>IP!E20</f>
        <v>5</v>
      </c>
      <c r="D4" s="42" t="str">
        <f>IOA!G20</f>
        <v>1</v>
      </c>
      <c r="E4" s="42">
        <f t="shared" si="0"/>
        <v>57</v>
      </c>
      <c r="F4" s="42" t="s">
        <v>35</v>
      </c>
      <c r="H4" s="25"/>
      <c r="I4" s="25"/>
      <c r="J4" s="26" t="s">
        <v>33</v>
      </c>
      <c r="K4" s="27" t="s">
        <v>27</v>
      </c>
      <c r="L4" s="27">
        <f>COUNTA(E14:E21)</f>
        <v>8</v>
      </c>
      <c r="M4" s="25"/>
      <c r="N4" s="25"/>
      <c r="O4" s="25"/>
      <c r="P4" s="25"/>
    </row>
    <row r="5" spans="1:23" ht="75" customHeight="1" x14ac:dyDescent="0.25">
      <c r="A5" s="38" t="s">
        <v>48</v>
      </c>
      <c r="B5" s="38" t="str">
        <f>IR!G21</f>
        <v>10</v>
      </c>
      <c r="C5" s="38" t="str">
        <f>IP!E21</f>
        <v>5</v>
      </c>
      <c r="D5" s="38" t="str">
        <f>IOA!G21</f>
        <v>5</v>
      </c>
      <c r="E5" s="38">
        <f t="shared" si="0"/>
        <v>65</v>
      </c>
      <c r="F5" s="38" t="s">
        <v>35</v>
      </c>
      <c r="J5" s="26" t="s">
        <v>34</v>
      </c>
      <c r="K5" s="27" t="s">
        <v>28</v>
      </c>
      <c r="L5" s="27">
        <f>COUNTA(E22:E27)</f>
        <v>6</v>
      </c>
    </row>
    <row r="6" spans="1:23" ht="75" customHeight="1" x14ac:dyDescent="0.25">
      <c r="A6" s="37" t="s">
        <v>52</v>
      </c>
      <c r="B6" s="37" t="str">
        <f>IR!G26</f>
        <v>10</v>
      </c>
      <c r="C6" s="37" t="str">
        <f>IP!E26</f>
        <v>5</v>
      </c>
      <c r="D6" s="37" t="str">
        <f>IOA!G26</f>
        <v>5</v>
      </c>
      <c r="E6" s="37">
        <f t="shared" si="0"/>
        <v>65</v>
      </c>
      <c r="F6" s="37" t="s">
        <v>35</v>
      </c>
    </row>
    <row r="7" spans="1:23" ht="75" customHeight="1" x14ac:dyDescent="0.25">
      <c r="A7" s="34" t="s">
        <v>6</v>
      </c>
      <c r="B7" s="34" t="str">
        <f>IR!G7</f>
        <v>10</v>
      </c>
      <c r="C7" s="34" t="str">
        <f>IP!E7</f>
        <v>5</v>
      </c>
      <c r="D7" s="34" t="str">
        <f>IOA!G7</f>
        <v>4</v>
      </c>
      <c r="E7" s="34">
        <f t="shared" si="0"/>
        <v>63</v>
      </c>
      <c r="F7" s="34" t="s">
        <v>35</v>
      </c>
    </row>
    <row r="8" spans="1:23" ht="75" customHeight="1" x14ac:dyDescent="0.25">
      <c r="A8" s="38" t="s">
        <v>17</v>
      </c>
      <c r="B8" s="38" t="str">
        <f>IR!G23</f>
        <v>10</v>
      </c>
      <c r="C8" s="38" t="str">
        <f>IP!E23</f>
        <v>5</v>
      </c>
      <c r="D8" s="38" t="str">
        <f>IOA!G23</f>
        <v>4</v>
      </c>
      <c r="E8" s="38">
        <f t="shared" si="0"/>
        <v>63</v>
      </c>
      <c r="F8" s="38" t="s">
        <v>35</v>
      </c>
    </row>
    <row r="9" spans="1:23" ht="75" customHeight="1" x14ac:dyDescent="0.25">
      <c r="A9" s="35" t="s">
        <v>8</v>
      </c>
      <c r="B9" s="35" t="str">
        <f>IR!G9</f>
        <v>10</v>
      </c>
      <c r="C9" s="35" t="str">
        <f>IP!E9</f>
        <v>5</v>
      </c>
      <c r="D9" s="35" t="str">
        <f>IOA!G9</f>
        <v>3</v>
      </c>
      <c r="E9" s="35">
        <f t="shared" si="0"/>
        <v>61</v>
      </c>
      <c r="F9" s="35" t="s">
        <v>35</v>
      </c>
    </row>
    <row r="10" spans="1:23" ht="75" customHeight="1" x14ac:dyDescent="0.25">
      <c r="A10" s="32" t="s">
        <v>31</v>
      </c>
      <c r="B10" s="32" t="str">
        <f>IR!G12</f>
        <v>10</v>
      </c>
      <c r="C10" s="32" t="str">
        <f>IP!E12</f>
        <v>3</v>
      </c>
      <c r="D10" s="32" t="str">
        <f>IOA!G12</f>
        <v>5</v>
      </c>
      <c r="E10" s="32">
        <f t="shared" si="0"/>
        <v>59</v>
      </c>
      <c r="F10" s="32" t="s">
        <v>35</v>
      </c>
    </row>
    <row r="11" spans="1:23" ht="75" customHeight="1" x14ac:dyDescent="0.25">
      <c r="A11" s="44" t="s">
        <v>4</v>
      </c>
      <c r="B11" s="44" t="str">
        <f>IR!G4</f>
        <v>10</v>
      </c>
      <c r="C11" s="44" t="str">
        <f>IP!E4</f>
        <v>5</v>
      </c>
      <c r="D11" s="44" t="str">
        <f>IOA!G4</f>
        <v>5</v>
      </c>
      <c r="E11" s="44">
        <f t="shared" si="0"/>
        <v>65</v>
      </c>
      <c r="F11" s="44" t="s">
        <v>35</v>
      </c>
    </row>
    <row r="12" spans="1:23" ht="75" customHeight="1" x14ac:dyDescent="0.25">
      <c r="A12" s="44" t="s">
        <v>1</v>
      </c>
      <c r="B12" s="44" t="str">
        <f>IR!G5</f>
        <v>10</v>
      </c>
      <c r="C12" s="44" t="str">
        <f>IP!E5</f>
        <v>5</v>
      </c>
      <c r="D12" s="44" t="str">
        <f>IOA!G5</f>
        <v>5</v>
      </c>
      <c r="E12" s="44">
        <f t="shared" si="0"/>
        <v>65</v>
      </c>
      <c r="F12" s="44" t="s">
        <v>35</v>
      </c>
    </row>
    <row r="13" spans="1:23" ht="75" customHeight="1" x14ac:dyDescent="0.25">
      <c r="A13" s="42" t="s">
        <v>53</v>
      </c>
      <c r="B13" s="42" t="str">
        <f>IR!G17</f>
        <v>10</v>
      </c>
      <c r="C13" s="42" t="str">
        <f>IP!E17</f>
        <v>3</v>
      </c>
      <c r="D13" s="42" t="str">
        <f>IOA!G17</f>
        <v>3</v>
      </c>
      <c r="E13" s="42">
        <f t="shared" si="0"/>
        <v>55</v>
      </c>
      <c r="F13" s="42" t="s">
        <v>35</v>
      </c>
    </row>
    <row r="14" spans="1:23" ht="75" customHeight="1" x14ac:dyDescent="0.25">
      <c r="A14" s="38" t="s">
        <v>45</v>
      </c>
      <c r="B14" s="38" t="str">
        <f>IR!G18</f>
        <v>8</v>
      </c>
      <c r="C14" s="38" t="str">
        <f>IP!E18</f>
        <v>5</v>
      </c>
      <c r="D14" s="38" t="str">
        <f>IOA!G18</f>
        <v>3</v>
      </c>
      <c r="E14" s="38">
        <f t="shared" si="0"/>
        <v>53</v>
      </c>
      <c r="F14" s="38" t="s">
        <v>37</v>
      </c>
    </row>
    <row r="15" spans="1:23" ht="75" customHeight="1" x14ac:dyDescent="0.25">
      <c r="A15" s="39" t="s">
        <v>54</v>
      </c>
      <c r="B15" s="39" t="str">
        <f>IR!G24</f>
        <v>8</v>
      </c>
      <c r="C15" s="39" t="str">
        <f>IP!E24</f>
        <v>3</v>
      </c>
      <c r="D15" s="39" t="str">
        <f>IOA!G24</f>
        <v>3</v>
      </c>
      <c r="E15" s="39">
        <f t="shared" si="0"/>
        <v>47</v>
      </c>
      <c r="F15" s="39" t="s">
        <v>37</v>
      </c>
    </row>
    <row r="16" spans="1:23" ht="75" customHeight="1" x14ac:dyDescent="0.25">
      <c r="A16" s="39" t="s">
        <v>30</v>
      </c>
      <c r="B16" s="39" t="str">
        <f>IR!G25</f>
        <v>8</v>
      </c>
      <c r="C16" s="39" t="str">
        <f>IP!E25</f>
        <v>3</v>
      </c>
      <c r="D16" s="39" t="str">
        <f>IOA!G25</f>
        <v>3</v>
      </c>
      <c r="E16" s="39">
        <f t="shared" si="0"/>
        <v>47</v>
      </c>
      <c r="F16" s="39" t="s">
        <v>37</v>
      </c>
    </row>
    <row r="17" spans="1:6" ht="75" customHeight="1" x14ac:dyDescent="0.25">
      <c r="A17" s="31" t="s">
        <v>2</v>
      </c>
      <c r="B17" s="31" t="str">
        <f>IR!G2</f>
        <v>6</v>
      </c>
      <c r="C17" s="31" t="str">
        <f>IP!E2</f>
        <v>3</v>
      </c>
      <c r="D17" s="31" t="str">
        <f>IOA!G2</f>
        <v>4</v>
      </c>
      <c r="E17" s="31">
        <f t="shared" si="0"/>
        <v>41</v>
      </c>
      <c r="F17" s="31" t="s">
        <v>37</v>
      </c>
    </row>
    <row r="18" spans="1:6" ht="75" customHeight="1" x14ac:dyDescent="0.25">
      <c r="A18" s="36" t="s">
        <v>9</v>
      </c>
      <c r="B18" s="36" t="str">
        <f>IR!G10</f>
        <v>6</v>
      </c>
      <c r="C18" s="36" t="str">
        <f>IP!E10</f>
        <v>3</v>
      </c>
      <c r="D18" s="36" t="str">
        <f>IOA!G10</f>
        <v>4</v>
      </c>
      <c r="E18" s="36">
        <f t="shared" si="0"/>
        <v>41</v>
      </c>
      <c r="F18" s="36" t="s">
        <v>37</v>
      </c>
    </row>
    <row r="19" spans="1:6" ht="75" customHeight="1" x14ac:dyDescent="0.25">
      <c r="A19" s="29" t="s">
        <v>43</v>
      </c>
      <c r="B19" s="29" t="str">
        <f>IR!G16</f>
        <v>6</v>
      </c>
      <c r="C19" s="29" t="str">
        <f>IP!E16</f>
        <v>3</v>
      </c>
      <c r="D19" s="29" t="str">
        <f>IOA!G16</f>
        <v>4</v>
      </c>
      <c r="E19" s="29">
        <f t="shared" si="0"/>
        <v>41</v>
      </c>
      <c r="F19" s="38" t="s">
        <v>37</v>
      </c>
    </row>
    <row r="20" spans="1:6" ht="75" customHeight="1" x14ac:dyDescent="0.25">
      <c r="A20" s="35" t="s">
        <v>7</v>
      </c>
      <c r="B20" s="35" t="str">
        <f>IR!G8</f>
        <v>3</v>
      </c>
      <c r="C20" s="35" t="str">
        <f>IP!E8</f>
        <v>5</v>
      </c>
      <c r="D20" s="35" t="str">
        <f>IOA!G8</f>
        <v>2</v>
      </c>
      <c r="E20" s="35">
        <f t="shared" si="0"/>
        <v>31</v>
      </c>
      <c r="F20" s="35" t="s">
        <v>37</v>
      </c>
    </row>
    <row r="21" spans="1:6" ht="75" customHeight="1" x14ac:dyDescent="0.25">
      <c r="A21" s="40" t="s">
        <v>10</v>
      </c>
      <c r="B21" s="40" t="str">
        <f>IR!G11</f>
        <v>6</v>
      </c>
      <c r="C21" s="40" t="str">
        <f>IP!E11</f>
        <v>1</v>
      </c>
      <c r="D21" s="40" t="str">
        <f>IOA!G11</f>
        <v>2</v>
      </c>
      <c r="E21" s="40">
        <f t="shared" si="0"/>
        <v>31</v>
      </c>
      <c r="F21" s="40" t="s">
        <v>37</v>
      </c>
    </row>
    <row r="22" spans="1:6" ht="75" customHeight="1" x14ac:dyDescent="0.25">
      <c r="A22" s="33" t="s">
        <v>11</v>
      </c>
      <c r="B22" s="33" t="str">
        <f>IR!G14</f>
        <v>3</v>
      </c>
      <c r="C22" s="33" t="str">
        <f>IP!E14</f>
        <v>3</v>
      </c>
      <c r="D22" s="33" t="str">
        <f>IOA!G14</f>
        <v>2</v>
      </c>
      <c r="E22" s="33">
        <f t="shared" si="0"/>
        <v>25</v>
      </c>
      <c r="F22" s="33" t="s">
        <v>38</v>
      </c>
    </row>
    <row r="23" spans="1:6" ht="75" customHeight="1" x14ac:dyDescent="0.25">
      <c r="A23" s="29" t="s">
        <v>46</v>
      </c>
      <c r="B23" s="29" t="str">
        <f>IR!G19</f>
        <v>3</v>
      </c>
      <c r="C23" s="29" t="str">
        <f>IP!E19</f>
        <v>3</v>
      </c>
      <c r="D23" s="29" t="str">
        <f>IOA!G19</f>
        <v>2</v>
      </c>
      <c r="E23" s="29">
        <f t="shared" si="0"/>
        <v>25</v>
      </c>
      <c r="F23" s="38" t="s">
        <v>38</v>
      </c>
    </row>
    <row r="24" spans="1:6" ht="75" customHeight="1" x14ac:dyDescent="0.25">
      <c r="A24" s="29" t="s">
        <v>42</v>
      </c>
      <c r="B24" s="29" t="str">
        <f>IR!G15</f>
        <v>3</v>
      </c>
      <c r="C24" s="29" t="str">
        <f>IP!E15</f>
        <v>1</v>
      </c>
      <c r="D24" s="29" t="str">
        <f>IOA!G15</f>
        <v>2</v>
      </c>
      <c r="E24" s="29">
        <f t="shared" si="0"/>
        <v>19</v>
      </c>
      <c r="F24" s="38" t="s">
        <v>38</v>
      </c>
    </row>
    <row r="25" spans="1:6" ht="75" customHeight="1" x14ac:dyDescent="0.25">
      <c r="A25" s="30" t="s">
        <v>3</v>
      </c>
      <c r="B25" s="30" t="str">
        <f>IR!G3</f>
        <v>1</v>
      </c>
      <c r="C25" s="30" t="str">
        <f>IP!E3</f>
        <v>1</v>
      </c>
      <c r="D25" s="30" t="str">
        <f>IOA!G3</f>
        <v>2</v>
      </c>
      <c r="E25" s="30">
        <f t="shared" si="0"/>
        <v>11</v>
      </c>
      <c r="F25" s="30" t="s">
        <v>38</v>
      </c>
    </row>
    <row r="26" spans="1:6" ht="75" customHeight="1" x14ac:dyDescent="0.25">
      <c r="A26" s="31" t="s">
        <v>5</v>
      </c>
      <c r="B26" s="31" t="str">
        <f>IR!G6</f>
        <v>1</v>
      </c>
      <c r="C26" s="31" t="str">
        <f>IP!E6</f>
        <v>1</v>
      </c>
      <c r="D26" s="31" t="str">
        <f>IOA!G6</f>
        <v>2</v>
      </c>
      <c r="E26" s="31">
        <f t="shared" si="0"/>
        <v>11</v>
      </c>
      <c r="F26" s="31" t="s">
        <v>38</v>
      </c>
    </row>
    <row r="27" spans="1:6" ht="75" customHeight="1" x14ac:dyDescent="0.25">
      <c r="A27" s="38" t="s">
        <v>49</v>
      </c>
      <c r="B27" s="38" t="str">
        <f>IR!G22</f>
        <v>1</v>
      </c>
      <c r="C27" s="38" t="str">
        <f>IP!E22</f>
        <v>1</v>
      </c>
      <c r="D27" s="38" t="str">
        <f>IOA!G22</f>
        <v>2</v>
      </c>
      <c r="E27" s="38">
        <f t="shared" si="0"/>
        <v>11</v>
      </c>
      <c r="F27" s="38" t="s">
        <v>38</v>
      </c>
    </row>
  </sheetData>
  <sortState ref="A4:F27">
    <sortCondition descending="1" ref="E27"/>
  </sortState>
  <pageMargins left="0.511811024" right="0.511811024" top="0.78740157499999996" bottom="0.78740157499999996" header="0.31496062000000002" footer="0.31496062000000002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IOA</vt:lpstr>
      <vt:lpstr>IP</vt:lpstr>
      <vt:lpstr>IR</vt:lpstr>
      <vt:lpstr>IH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Batista de Almeida</dc:creator>
  <cp:lastModifiedBy>Neiva Cristina Ribeiro</cp:lastModifiedBy>
  <dcterms:created xsi:type="dcterms:W3CDTF">2018-11-16T12:49:05Z</dcterms:created>
  <dcterms:modified xsi:type="dcterms:W3CDTF">2019-02-21T19:43:29Z</dcterms:modified>
</cp:coreProperties>
</file>